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6"/>
  <workbookPr filterPrivacy="1" codeName="DieseArbeitsmappe" defaultThemeVersion="124226"/>
  <xr:revisionPtr revIDLastSave="0" documentId="8_{02001C73-152C-430B-B1E6-228BEB3039CE}" xr6:coauthVersionLast="36" xr6:coauthVersionMax="36" xr10:uidLastSave="{00000000-0000-0000-0000-000000000000}"/>
  <bookViews>
    <workbookView xWindow="-105" yWindow="-105" windowWidth="19425" windowHeight="10425" tabRatio="561" activeTab="2" xr2:uid="{00000000-000D-0000-FFFF-FFFF00000000}"/>
  </bookViews>
  <sheets>
    <sheet name="Übersicht" sheetId="6" r:id="rId1"/>
    <sheet name="VK-aktive Tage_Besuchsbudget" sheetId="2" r:id="rId2"/>
    <sheet name="Kaufende Kunden" sheetId="7" r:id="rId3"/>
    <sheet name="Sales Costs" sheetId="4" r:id="rId4"/>
    <sheet name="Kompetenzen" sheetId="12" r:id="rId5"/>
  </sheets>
  <definedNames>
    <definedName name="_xlnm.Print_Area" localSheetId="4">Kompetenzen!$A$1:$E$44</definedName>
    <definedName name="_xlnm.Print_Titles" localSheetId="4">Kompetenzen!$1:$1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3" i="7" l="1"/>
  <c r="F4" i="7"/>
  <c r="F5" i="7"/>
  <c r="F6" i="7"/>
  <c r="F7" i="7"/>
  <c r="F8" i="7"/>
  <c r="F9" i="7"/>
  <c r="F10" i="7"/>
  <c r="F11" i="7"/>
  <c r="F12" i="7"/>
  <c r="F3" i="7"/>
  <c r="D1" i="12" l="1"/>
  <c r="D1" i="4"/>
  <c r="F1" i="7"/>
  <c r="C13" i="7" l="1"/>
  <c r="D3" i="4" l="1"/>
  <c r="D9" i="4" l="1"/>
  <c r="D8" i="4"/>
  <c r="D7" i="4"/>
  <c r="D4" i="4"/>
  <c r="D6" i="4"/>
  <c r="D5" i="4"/>
  <c r="C7" i="2"/>
  <c r="C8" i="2" s="1"/>
  <c r="D8" i="2" s="1"/>
  <c r="C11" i="2" s="1"/>
  <c r="C14" i="2" s="1"/>
  <c r="D10" i="4" l="1"/>
  <c r="D18" i="4" s="1"/>
  <c r="F13" i="7"/>
  <c r="C15" i="2"/>
  <c r="D22" i="4" l="1"/>
  <c r="C18" i="2"/>
  <c r="F15" i="7" l="1"/>
  <c r="F17" i="7" s="1"/>
  <c r="D12" i="4"/>
  <c r="D13" i="4" s="1"/>
</calcChain>
</file>

<file path=xl/sharedStrings.xml><?xml version="1.0" encoding="utf-8"?>
<sst xmlns="http://schemas.openxmlformats.org/spreadsheetml/2006/main" count="82" uniqueCount="75">
  <si>
    <t>- Wochenende</t>
  </si>
  <si>
    <t>- Urlaub</t>
  </si>
  <si>
    <t>- Krankenstand</t>
  </si>
  <si>
    <t>- Feiertage</t>
  </si>
  <si>
    <t>- Meetings</t>
  </si>
  <si>
    <t>- Schulungen</t>
  </si>
  <si>
    <t>- Admin</t>
  </si>
  <si>
    <t>- Sonstiges</t>
  </si>
  <si>
    <t>Verkaufsaktive Tage</t>
  </si>
  <si>
    <t>Besuche pro Tag</t>
  </si>
  <si>
    <t>Besuchsbudget pro Jahr</t>
  </si>
  <si>
    <t>Lohnnebenkosten</t>
  </si>
  <si>
    <t>Auto</t>
  </si>
  <si>
    <t>Spesen</t>
  </si>
  <si>
    <t>Technisches Equipment</t>
  </si>
  <si>
    <t>Arbeitsplatz</t>
  </si>
  <si>
    <t>Sonstiges</t>
  </si>
  <si>
    <t>Zieljahresgehalt</t>
  </si>
  <si>
    <t>Gehaltskosten gesamt</t>
  </si>
  <si>
    <t>Anzahl der Besuche pro Jahr</t>
  </si>
  <si>
    <t>Kosten pro Besuch</t>
  </si>
  <si>
    <t>Szenario</t>
  </si>
  <si>
    <t>Worst case</t>
  </si>
  <si>
    <t>Best case</t>
  </si>
  <si>
    <t>Anzahl Tage pro Jahr</t>
  </si>
  <si>
    <t>Zwischensumme</t>
  </si>
  <si>
    <t>Sales Costs</t>
  </si>
  <si>
    <t>Besuchsbudget</t>
  </si>
  <si>
    <t>Anzahl kaufender Kunden</t>
  </si>
  <si>
    <t>noch mögliche Kundenbesuche</t>
  </si>
  <si>
    <t>Kaufende Kunden</t>
  </si>
  <si>
    <t>Verkaufskompetenzen</t>
  </si>
  <si>
    <t>kein HB</t>
  </si>
  <si>
    <t>HB langfristig</t>
  </si>
  <si>
    <t>HB kurzfristig</t>
  </si>
  <si>
    <t>Allgemeine Kompetenzen</t>
  </si>
  <si>
    <t>Kompetenzen</t>
  </si>
  <si>
    <t>innerhalb von 6 Monaten</t>
  </si>
  <si>
    <t>HB mittelfristig</t>
  </si>
  <si>
    <t>innerhalb von 12 Monaten</t>
  </si>
  <si>
    <t>länger als 12 Monate</t>
  </si>
  <si>
    <t>Fachkompetenzen</t>
  </si>
  <si>
    <t>Handlungsbedarf (HB)</t>
  </si>
  <si>
    <t>Mustermann Moritz</t>
  </si>
  <si>
    <t>Überzeugungskraft</t>
  </si>
  <si>
    <t>Produktkenntnis (mein Produkt)</t>
  </si>
  <si>
    <t>Produktkenntnis (alle Produkte)</t>
  </si>
  <si>
    <t>Menschenkenntnis</t>
  </si>
  <si>
    <t>Time Management</t>
  </si>
  <si>
    <t>Wissen über Mitbewerb</t>
  </si>
  <si>
    <t>Kommunikationsfähigkeit / Sprachgewandtheit</t>
  </si>
  <si>
    <t>Fähigkeit zur Empathie</t>
  </si>
  <si>
    <t>Wissen über den Kunden</t>
  </si>
  <si>
    <t>Wissen über den Markt (Trends, Entwicklungen)</t>
  </si>
  <si>
    <t>Abschlusstechnik</t>
  </si>
  <si>
    <t>Präsentationstechnik</t>
  </si>
  <si>
    <t>Einwandbehandlung</t>
  </si>
  <si>
    <t>Fragetechnik</t>
  </si>
  <si>
    <t>Allgemeinbildung</t>
  </si>
  <si>
    <t>Reklamationsbehandlung</t>
  </si>
  <si>
    <t>Kontaktstärke (Akquiseprozess)</t>
  </si>
  <si>
    <t>Argumentationstechnik</t>
  </si>
  <si>
    <t>Flexibilität</t>
  </si>
  <si>
    <t>Preisverhandlung</t>
  </si>
  <si>
    <t>persönlicher Auftritt</t>
  </si>
  <si>
    <t>- Telefonmarketing/-Verkauf</t>
  </si>
  <si>
    <t>Telefonkompetenz</t>
  </si>
  <si>
    <t>Kontaktphase professionell gestalten</t>
  </si>
  <si>
    <t>Handhabung der technischen Ausrüstung</t>
  </si>
  <si>
    <t>Kennzahl</t>
  </si>
  <si>
    <t>Gesamt-besuche pro Jahr</t>
  </si>
  <si>
    <t>Kundenkategorie</t>
  </si>
  <si>
    <t>Anzahl Ansprech-partner</t>
  </si>
  <si>
    <t>Besuche pro Kunde/ Ansprech-partner pro Jahr</t>
  </si>
  <si>
    <t>Anzahl kaufender Kunden/AP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</si>
</sst>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0\ &quot;Wochen&quot;"/>
    <numFmt numFmtId="165" formatCode="_-[$€-C07]\ * #,##0.00_-;\-[$€-C07]\ * #,##0.00_-;_-[$€-C07]\ * &quot;-&quot;??_-;_-@_-"/>
    <numFmt numFmtId="166" formatCode="_-* #,##0_-;\-* #,##0_-;_-* &quot;-&quot;??_-;_-@_-"/>
    <numFmt numFmtId="167" formatCode="0.0"/>
    <numFmt numFmtId="168" formatCode="0.0\ &quot;Tage pro Woche&quot;"/>
    <numFmt numFmtId="169" formatCode="_-* #,##0.00\ [$€-C07]_-;\-* #,##0.00\ [$€-C07]_-;_-* &quot;-&quot;??\ [$€-C07]_-;_-@_-"/>
    <numFmt numFmtId="170" formatCode="#,##0.00\ [$€-C07];\-#,##0.00\ [$€-C07]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0" tint="-0.34998626667073579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0000"/>
      <name val="Calibri"/>
      <family val="2"/>
    </font>
    <font>
      <sz val="14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4"/>
      <color rgb="FF00B050"/>
      <name val="Calibri"/>
      <family val="2"/>
      <scheme val="minor"/>
    </font>
    <font>
      <b/>
      <sz val="12"/>
      <color theme="0" tint="-0.499984740745262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0">
    <xf numFmtId="0" fontId="0" fillId="0" borderId="0" xfId="0"/>
    <xf numFmtId="0" fontId="0" fillId="0" borderId="0" xfId="0" applyAlignment="1">
      <alignment vertical="center"/>
    </xf>
    <xf numFmtId="0" fontId="3" fillId="6" borderId="1" xfId="0" applyFont="1" applyFill="1" applyBorder="1" applyAlignment="1">
      <alignment vertical="center"/>
    </xf>
    <xf numFmtId="0" fontId="0" fillId="0" borderId="1" xfId="0" quotePrefix="1" applyBorder="1" applyAlignment="1">
      <alignment vertical="center"/>
    </xf>
    <xf numFmtId="0" fontId="3" fillId="0" borderId="0" xfId="0" applyFont="1" applyAlignment="1">
      <alignment vertical="center"/>
    </xf>
    <xf numFmtId="0" fontId="8" fillId="4" borderId="1" xfId="0" quotePrefix="1" applyFont="1" applyFill="1" applyBorder="1" applyAlignment="1">
      <alignment vertical="center"/>
    </xf>
    <xf numFmtId="164" fontId="4" fillId="0" borderId="0" xfId="0" quotePrefix="1" applyNumberFormat="1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vertical="center"/>
    </xf>
    <xf numFmtId="0" fontId="5" fillId="0" borderId="1" xfId="0" applyFont="1" applyBorder="1" applyAlignment="1">
      <alignment vertical="center"/>
    </xf>
    <xf numFmtId="9" fontId="0" fillId="0" borderId="1" xfId="0" applyNumberFormat="1" applyBorder="1" applyAlignment="1">
      <alignment vertical="center"/>
    </xf>
    <xf numFmtId="166" fontId="0" fillId="0" borderId="0" xfId="1" applyNumberFormat="1" applyFont="1" applyAlignment="1">
      <alignment vertical="center"/>
    </xf>
    <xf numFmtId="165" fontId="0" fillId="0" borderId="0" xfId="0" applyNumberFormat="1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167" fontId="10" fillId="0" borderId="0" xfId="0" applyNumberFormat="1" applyFont="1" applyAlignment="1">
      <alignment vertical="center"/>
    </xf>
    <xf numFmtId="167" fontId="7" fillId="6" borderId="1" xfId="0" applyNumberFormat="1" applyFont="1" applyFill="1" applyBorder="1" applyAlignment="1">
      <alignment vertical="center"/>
    </xf>
    <xf numFmtId="167" fontId="8" fillId="4" borderId="1" xfId="0" applyNumberFormat="1" applyFont="1" applyFill="1" applyBorder="1" applyAlignment="1">
      <alignment vertical="center"/>
    </xf>
    <xf numFmtId="167" fontId="0" fillId="3" borderId="1" xfId="0" applyNumberFormat="1" applyFill="1" applyBorder="1" applyAlignment="1">
      <alignment vertical="center"/>
    </xf>
    <xf numFmtId="167" fontId="0" fillId="0" borderId="0" xfId="0" applyNumberFormat="1" applyAlignment="1">
      <alignment vertical="center"/>
    </xf>
    <xf numFmtId="169" fontId="0" fillId="0" borderId="1" xfId="0" applyNumberFormat="1" applyBorder="1" applyAlignment="1">
      <alignment vertical="center"/>
    </xf>
    <xf numFmtId="169" fontId="5" fillId="0" borderId="1" xfId="0" applyNumberFormat="1" applyFont="1" applyBorder="1" applyAlignment="1">
      <alignment vertical="center"/>
    </xf>
    <xf numFmtId="169" fontId="7" fillId="0" borderId="1" xfId="0" applyNumberFormat="1" applyFont="1" applyBorder="1" applyAlignment="1">
      <alignment vertical="center"/>
    </xf>
    <xf numFmtId="169" fontId="12" fillId="0" borderId="1" xfId="0" applyNumberFormat="1" applyFont="1" applyBorder="1" applyAlignment="1">
      <alignment vertical="center"/>
    </xf>
    <xf numFmtId="0" fontId="14" fillId="0" borderId="1" xfId="0" applyFont="1" applyBorder="1" applyAlignment="1">
      <alignment horizontal="center" vertical="center" wrapText="1"/>
    </xf>
    <xf numFmtId="0" fontId="0" fillId="2" borderId="1" xfId="0" applyFill="1" applyBorder="1" applyAlignment="1">
      <alignment vertical="center"/>
    </xf>
    <xf numFmtId="0" fontId="0" fillId="5" borderId="7" xfId="0" applyFill="1" applyBorder="1"/>
    <xf numFmtId="0" fontId="0" fillId="5" borderId="5" xfId="0" applyFill="1" applyBorder="1"/>
    <xf numFmtId="0" fontId="0" fillId="5" borderId="8" xfId="0" applyFill="1" applyBorder="1"/>
    <xf numFmtId="0" fontId="0" fillId="5" borderId="9" xfId="0" applyFill="1" applyBorder="1"/>
    <xf numFmtId="0" fontId="0" fillId="5" borderId="0" xfId="0" applyFill="1" applyBorder="1"/>
    <xf numFmtId="0" fontId="0" fillId="5" borderId="10" xfId="0" applyFill="1" applyBorder="1"/>
    <xf numFmtId="0" fontId="0" fillId="8" borderId="7" xfId="0" applyFill="1" applyBorder="1"/>
    <xf numFmtId="0" fontId="0" fillId="8" borderId="5" xfId="0" applyFill="1" applyBorder="1"/>
    <xf numFmtId="0" fontId="0" fillId="8" borderId="8" xfId="0" applyFill="1" applyBorder="1"/>
    <xf numFmtId="0" fontId="0" fillId="8" borderId="9" xfId="0" applyFill="1" applyBorder="1"/>
    <xf numFmtId="0" fontId="0" fillId="8" borderId="0" xfId="0" applyFill="1" applyBorder="1"/>
    <xf numFmtId="0" fontId="0" fillId="8" borderId="10" xfId="0" applyFill="1" applyBorder="1"/>
    <xf numFmtId="0" fontId="0" fillId="8" borderId="11" xfId="0" applyFill="1" applyBorder="1"/>
    <xf numFmtId="0" fontId="0" fillId="8" borderId="6" xfId="0" applyFill="1" applyBorder="1"/>
    <xf numFmtId="0" fontId="0" fillId="8" borderId="12" xfId="0" applyFill="1" applyBorder="1"/>
    <xf numFmtId="167" fontId="0" fillId="7" borderId="1" xfId="0" applyNumberFormat="1" applyFill="1" applyBorder="1" applyAlignment="1" applyProtection="1">
      <alignment vertical="center"/>
      <protection locked="0"/>
    </xf>
    <xf numFmtId="167" fontId="15" fillId="7" borderId="1" xfId="0" applyNumberFormat="1" applyFont="1" applyFill="1" applyBorder="1" applyAlignment="1" applyProtection="1">
      <alignment horizontal="right" vertical="center"/>
      <protection locked="0"/>
    </xf>
    <xf numFmtId="169" fontId="5" fillId="7" borderId="1" xfId="0" applyNumberFormat="1" applyFont="1" applyFill="1" applyBorder="1" applyAlignment="1" applyProtection="1">
      <alignment vertical="center"/>
      <protection locked="0"/>
    </xf>
    <xf numFmtId="9" fontId="5" fillId="7" borderId="1" xfId="0" applyNumberFormat="1" applyFont="1" applyFill="1" applyBorder="1" applyAlignment="1" applyProtection="1">
      <alignment vertical="center"/>
      <protection locked="0"/>
    </xf>
    <xf numFmtId="170" fontId="0" fillId="7" borderId="1" xfId="0" applyNumberFormat="1" applyFill="1" applyBorder="1" applyAlignment="1" applyProtection="1">
      <alignment vertical="center"/>
      <protection locked="0"/>
    </xf>
    <xf numFmtId="166" fontId="3" fillId="7" borderId="1" xfId="1" applyNumberFormat="1" applyFont="1" applyFill="1" applyBorder="1" applyAlignment="1" applyProtection="1">
      <alignment vertical="center"/>
      <protection locked="0"/>
    </xf>
    <xf numFmtId="0" fontId="0" fillId="0" borderId="0" xfId="0" applyAlignment="1">
      <alignment horizontal="right" vertical="center"/>
    </xf>
    <xf numFmtId="0" fontId="12" fillId="0" borderId="0" xfId="0" applyFont="1" applyAlignment="1">
      <alignment vertical="center"/>
    </xf>
    <xf numFmtId="167" fontId="12" fillId="0" borderId="0" xfId="0" applyNumberFormat="1" applyFont="1" applyAlignment="1">
      <alignment horizontal="center" vertical="center"/>
    </xf>
    <xf numFmtId="0" fontId="7" fillId="0" borderId="0" xfId="0" applyFont="1" applyAlignment="1">
      <alignment vertical="center"/>
    </xf>
    <xf numFmtId="167" fontId="12" fillId="0" borderId="1" xfId="0" applyNumberFormat="1" applyFont="1" applyBorder="1" applyAlignment="1">
      <alignment horizontal="center" vertical="center"/>
    </xf>
    <xf numFmtId="167" fontId="17" fillId="0" borderId="0" xfId="0" applyNumberFormat="1" applyFont="1" applyAlignment="1">
      <alignment horizontal="center" vertical="center"/>
    </xf>
    <xf numFmtId="0" fontId="15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2" fillId="0" borderId="1" xfId="0" applyFont="1" applyBorder="1" applyAlignment="1">
      <alignment vertical="center"/>
    </xf>
    <xf numFmtId="0" fontId="13" fillId="0" borderId="0" xfId="0" applyFont="1" applyAlignment="1">
      <alignment horizontal="center" vertical="center" wrapText="1"/>
    </xf>
    <xf numFmtId="0" fontId="0" fillId="6" borderId="9" xfId="0" applyFill="1" applyBorder="1"/>
    <xf numFmtId="0" fontId="0" fillId="6" borderId="0" xfId="0" applyFill="1" applyBorder="1"/>
    <xf numFmtId="0" fontId="0" fillId="6" borderId="10" xfId="0" applyFill="1" applyBorder="1"/>
    <xf numFmtId="0" fontId="0" fillId="6" borderId="11" xfId="0" applyFill="1" applyBorder="1"/>
    <xf numFmtId="0" fontId="0" fillId="6" borderId="6" xfId="0" applyFill="1" applyBorder="1"/>
    <xf numFmtId="0" fontId="0" fillId="6" borderId="12" xfId="0" applyFill="1" applyBorder="1"/>
    <xf numFmtId="0" fontId="0" fillId="6" borderId="7" xfId="0" applyFill="1" applyBorder="1"/>
    <xf numFmtId="0" fontId="0" fillId="6" borderId="5" xfId="0" applyFill="1" applyBorder="1"/>
    <xf numFmtId="0" fontId="0" fillId="6" borderId="8" xfId="0" applyFill="1" applyBorder="1"/>
    <xf numFmtId="0" fontId="0" fillId="12" borderId="1" xfId="0" applyFill="1" applyBorder="1" applyAlignment="1">
      <alignment vertical="center"/>
    </xf>
    <xf numFmtId="166" fontId="7" fillId="12" borderId="1" xfId="1" applyNumberFormat="1" applyFont="1" applyFill="1" applyBorder="1" applyAlignment="1">
      <alignment vertical="center"/>
    </xf>
    <xf numFmtId="0" fontId="19" fillId="0" borderId="0" xfId="0" applyFont="1" applyAlignment="1">
      <alignment vertical="center"/>
    </xf>
    <xf numFmtId="0" fontId="13" fillId="0" borderId="1" xfId="0" applyFont="1" applyBorder="1" applyAlignment="1">
      <alignment vertical="center"/>
    </xf>
    <xf numFmtId="0" fontId="0" fillId="9" borderId="1" xfId="0" applyFont="1" applyFill="1" applyBorder="1" applyAlignment="1">
      <alignment vertical="center"/>
    </xf>
    <xf numFmtId="0" fontId="2" fillId="10" borderId="1" xfId="0" applyFont="1" applyFill="1" applyBorder="1" applyAlignment="1">
      <alignment vertical="center"/>
    </xf>
    <xf numFmtId="0" fontId="2" fillId="11" borderId="1" xfId="0" applyFont="1" applyFill="1" applyBorder="1" applyAlignment="1">
      <alignment vertical="center"/>
    </xf>
    <xf numFmtId="0" fontId="0" fillId="2" borderId="1" xfId="0" applyFont="1" applyFill="1" applyBorder="1" applyAlignment="1">
      <alignment vertical="center"/>
    </xf>
    <xf numFmtId="0" fontId="20" fillId="0" borderId="0" xfId="0" applyFont="1" applyAlignment="1">
      <alignment horizontal="right" vertical="center"/>
    </xf>
    <xf numFmtId="168" fontId="4" fillId="7" borderId="1" xfId="0" applyNumberFormat="1" applyFont="1" applyFill="1" applyBorder="1" applyAlignment="1" applyProtection="1">
      <alignment horizontal="left" vertical="center"/>
      <protection locked="0"/>
    </xf>
    <xf numFmtId="0" fontId="20" fillId="13" borderId="0" xfId="0" applyFont="1" applyFill="1" applyAlignment="1">
      <alignment horizontal="right" vertical="center"/>
    </xf>
    <xf numFmtId="167" fontId="10" fillId="13" borderId="0" xfId="0" applyNumberFormat="1" applyFont="1" applyFill="1" applyAlignment="1">
      <alignment vertical="center"/>
    </xf>
    <xf numFmtId="0" fontId="0" fillId="7" borderId="4" xfId="0" applyFill="1" applyBorder="1" applyAlignment="1" applyProtection="1">
      <alignment vertical="center"/>
      <protection locked="0"/>
    </xf>
    <xf numFmtId="0" fontId="14" fillId="0" borderId="13" xfId="0" applyFont="1" applyBorder="1" applyAlignment="1">
      <alignment horizontal="center" vertical="center" wrapText="1"/>
    </xf>
    <xf numFmtId="0" fontId="0" fillId="7" borderId="1" xfId="0" applyFill="1" applyBorder="1" applyAlignment="1">
      <alignment vertical="center"/>
    </xf>
    <xf numFmtId="0" fontId="0" fillId="7" borderId="1" xfId="0" applyFill="1" applyBorder="1" applyAlignment="1" applyProtection="1">
      <alignment vertical="center"/>
    </xf>
    <xf numFmtId="0" fontId="18" fillId="7" borderId="2" xfId="0" applyFont="1" applyFill="1" applyBorder="1" applyAlignment="1">
      <alignment horizontal="center" vertical="center"/>
    </xf>
    <xf numFmtId="0" fontId="18" fillId="7" borderId="3" xfId="0" applyFont="1" applyFill="1" applyBorder="1" applyAlignment="1">
      <alignment horizontal="center" vertical="center"/>
    </xf>
    <xf numFmtId="0" fontId="18" fillId="7" borderId="4" xfId="0" applyFont="1" applyFill="1" applyBorder="1" applyAlignment="1">
      <alignment horizontal="center" vertical="center"/>
    </xf>
  </cellXfs>
  <cellStyles count="2">
    <cellStyle name="Komma" xfId="1" builtinId="3"/>
    <cellStyle name="Standard" xfId="0" builtinId="0"/>
  </cellStyles>
  <dxfs count="14">
    <dxf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Medium9"/>
  <colors>
    <mruColors>
      <color rgb="FFFFFFCC"/>
      <color rgb="FFCCFF66"/>
      <color rgb="FFFFFF9B"/>
      <color rgb="FF3B4A1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Button" lockText="1"/>
</file>

<file path=xl/ctrlProps/ctrlProp10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ctrlProps/ctrlProp4.xml><?xml version="1.0" encoding="utf-8"?>
<formControlPr xmlns="http://schemas.microsoft.com/office/spreadsheetml/2009/9/main" objectType="Button" lockText="1"/>
</file>

<file path=xl/ctrlProps/ctrlProp5.xml><?xml version="1.0" encoding="utf-8"?>
<formControlPr xmlns="http://schemas.microsoft.com/office/spreadsheetml/2009/9/main" objectType="Button" lockText="1"/>
</file>

<file path=xl/ctrlProps/ctrlProp6.xml><?xml version="1.0" encoding="utf-8"?>
<formControlPr xmlns="http://schemas.microsoft.com/office/spreadsheetml/2009/9/main" objectType="Button" lockText="1"/>
</file>

<file path=xl/ctrlProps/ctrlProp7.xml><?xml version="1.0" encoding="utf-8"?>
<formControlPr xmlns="http://schemas.microsoft.com/office/spreadsheetml/2009/9/main" objectType="Button" lockText="1"/>
</file>

<file path=xl/ctrlProps/ctrlProp8.xml><?xml version="1.0" encoding="utf-8"?>
<formControlPr xmlns="http://schemas.microsoft.com/office/spreadsheetml/2009/9/main" objectType="Button" lockText="1"/>
</file>

<file path=xl/ctrlProps/ctrlProp9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&#220;bersicht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&#220;bersicht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&#220;bersicht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&#220;bersicht!A1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9525</xdr:colOff>
          <xdr:row>4</xdr:row>
          <xdr:rowOff>9525</xdr:rowOff>
        </xdr:from>
        <xdr:to>
          <xdr:col>2</xdr:col>
          <xdr:colOff>1457325</xdr:colOff>
          <xdr:row>5</xdr:row>
          <xdr:rowOff>0</xdr:rowOff>
        </xdr:to>
        <xdr:sp macro="" textlink="">
          <xdr:nvSpPr>
            <xdr:cNvPr id="17410" name="Button 2" hidden="1">
              <a:extLst>
                <a:ext uri="{63B3BB69-23CF-44E3-9099-C40C66FF867C}">
                  <a14:compatExt spid="_x0000_s17410"/>
                </a:ext>
                <a:ext uri="{FF2B5EF4-FFF2-40B4-BE49-F238E27FC236}">
                  <a16:creationId xmlns:a16="http://schemas.microsoft.com/office/drawing/2014/main" id="{00000000-0008-0000-0000-000002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de-AT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Kennzahl:</a:t>
              </a:r>
            </a:p>
            <a:p>
              <a:pPr algn="ctr" rtl="0">
                <a:defRPr sz="1000"/>
              </a:pPr>
              <a:r>
                <a:rPr lang="de-AT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Besuchsbudget pro Jahr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9525</xdr:colOff>
          <xdr:row>8</xdr:row>
          <xdr:rowOff>19050</xdr:rowOff>
        </xdr:from>
        <xdr:to>
          <xdr:col>2</xdr:col>
          <xdr:colOff>1447800</xdr:colOff>
          <xdr:row>9</xdr:row>
          <xdr:rowOff>9525</xdr:rowOff>
        </xdr:to>
        <xdr:sp macro="" textlink="">
          <xdr:nvSpPr>
            <xdr:cNvPr id="17411" name="Button 3" hidden="1">
              <a:extLst>
                <a:ext uri="{63B3BB69-23CF-44E3-9099-C40C66FF867C}">
                  <a14:compatExt spid="_x0000_s17411"/>
                </a:ext>
                <a:ext uri="{FF2B5EF4-FFF2-40B4-BE49-F238E27FC236}">
                  <a16:creationId xmlns:a16="http://schemas.microsoft.com/office/drawing/2014/main" id="{00000000-0008-0000-0000-000003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de-AT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Kennzahl:</a:t>
              </a:r>
            </a:p>
            <a:p>
              <a:pPr algn="ctr" rtl="0">
                <a:defRPr sz="1000"/>
              </a:pPr>
              <a:r>
                <a:rPr lang="de-AT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Kaufende Kunden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9525</xdr:colOff>
          <xdr:row>6</xdr:row>
          <xdr:rowOff>38100</xdr:rowOff>
        </xdr:from>
        <xdr:to>
          <xdr:col>2</xdr:col>
          <xdr:colOff>1457325</xdr:colOff>
          <xdr:row>7</xdr:row>
          <xdr:rowOff>28575</xdr:rowOff>
        </xdr:to>
        <xdr:sp macro="" textlink="">
          <xdr:nvSpPr>
            <xdr:cNvPr id="17412" name="Button 4" hidden="1">
              <a:extLst>
                <a:ext uri="{63B3BB69-23CF-44E3-9099-C40C66FF867C}">
                  <a14:compatExt spid="_x0000_s17412"/>
                </a:ext>
                <a:ext uri="{FF2B5EF4-FFF2-40B4-BE49-F238E27FC236}">
                  <a16:creationId xmlns:a16="http://schemas.microsoft.com/office/drawing/2014/main" id="{00000000-0008-0000-0000-000004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de-AT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Kennzahl:</a:t>
              </a:r>
            </a:p>
            <a:p>
              <a:pPr algn="ctr" rtl="0">
                <a:defRPr sz="1000"/>
              </a:pPr>
              <a:r>
                <a:rPr lang="de-AT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Trefferquote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9525</xdr:colOff>
          <xdr:row>2</xdr:row>
          <xdr:rowOff>19050</xdr:rowOff>
        </xdr:from>
        <xdr:to>
          <xdr:col>2</xdr:col>
          <xdr:colOff>1457325</xdr:colOff>
          <xdr:row>3</xdr:row>
          <xdr:rowOff>9525</xdr:rowOff>
        </xdr:to>
        <xdr:sp macro="" textlink="">
          <xdr:nvSpPr>
            <xdr:cNvPr id="17414" name="Button 6" hidden="1">
              <a:extLst>
                <a:ext uri="{63B3BB69-23CF-44E3-9099-C40C66FF867C}">
                  <a14:compatExt spid="_x0000_s17414"/>
                </a:ext>
                <a:ext uri="{FF2B5EF4-FFF2-40B4-BE49-F238E27FC236}">
                  <a16:creationId xmlns:a16="http://schemas.microsoft.com/office/drawing/2014/main" id="{00000000-0008-0000-0000-000006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de-AT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Kennzahl:</a:t>
              </a:r>
            </a:p>
            <a:p>
              <a:pPr algn="ctr" rtl="0">
                <a:defRPr sz="1000"/>
              </a:pPr>
              <a:r>
                <a:rPr lang="de-AT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Verkaufsaktive Tage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9525</xdr:colOff>
          <xdr:row>17</xdr:row>
          <xdr:rowOff>47625</xdr:rowOff>
        </xdr:from>
        <xdr:to>
          <xdr:col>2</xdr:col>
          <xdr:colOff>1457325</xdr:colOff>
          <xdr:row>18</xdr:row>
          <xdr:rowOff>47625</xdr:rowOff>
        </xdr:to>
        <xdr:sp macro="" textlink="">
          <xdr:nvSpPr>
            <xdr:cNvPr id="17415" name="Button 7" hidden="1">
              <a:extLst>
                <a:ext uri="{63B3BB69-23CF-44E3-9099-C40C66FF867C}">
                  <a14:compatExt spid="_x0000_s17415"/>
                </a:ext>
                <a:ext uri="{FF2B5EF4-FFF2-40B4-BE49-F238E27FC236}">
                  <a16:creationId xmlns:a16="http://schemas.microsoft.com/office/drawing/2014/main" id="{00000000-0008-0000-0000-000007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de-AT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Resultat </a:t>
              </a:r>
            </a:p>
            <a:p>
              <a:pPr algn="ctr" rtl="0">
                <a:defRPr sz="1000"/>
              </a:pPr>
              <a:r>
                <a:rPr lang="de-AT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Inselling-Tempo in %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9525</xdr:colOff>
          <xdr:row>13</xdr:row>
          <xdr:rowOff>104775</xdr:rowOff>
        </xdr:from>
        <xdr:to>
          <xdr:col>2</xdr:col>
          <xdr:colOff>1457325</xdr:colOff>
          <xdr:row>14</xdr:row>
          <xdr:rowOff>95250</xdr:rowOff>
        </xdr:to>
        <xdr:sp macro="" textlink="">
          <xdr:nvSpPr>
            <xdr:cNvPr id="17416" name="Button 8" hidden="1">
              <a:extLst>
                <a:ext uri="{63B3BB69-23CF-44E3-9099-C40C66FF867C}">
                  <a14:compatExt spid="_x0000_s17416"/>
                </a:ext>
                <a:ext uri="{FF2B5EF4-FFF2-40B4-BE49-F238E27FC236}">
                  <a16:creationId xmlns:a16="http://schemas.microsoft.com/office/drawing/2014/main" id="{00000000-0008-0000-0000-000008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de-AT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Short List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9525</xdr:colOff>
          <xdr:row>19</xdr:row>
          <xdr:rowOff>19050</xdr:rowOff>
        </xdr:from>
        <xdr:to>
          <xdr:col>2</xdr:col>
          <xdr:colOff>1457325</xdr:colOff>
          <xdr:row>20</xdr:row>
          <xdr:rowOff>9525</xdr:rowOff>
        </xdr:to>
        <xdr:sp macro="" textlink="">
          <xdr:nvSpPr>
            <xdr:cNvPr id="17417" name="Button 9" hidden="1">
              <a:extLst>
                <a:ext uri="{63B3BB69-23CF-44E3-9099-C40C66FF867C}">
                  <a14:compatExt spid="_x0000_s17417"/>
                </a:ext>
                <a:ext uri="{FF2B5EF4-FFF2-40B4-BE49-F238E27FC236}">
                  <a16:creationId xmlns:a16="http://schemas.microsoft.com/office/drawing/2014/main" id="{00000000-0008-0000-0000-000009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de-AT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Sales Costs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9525</xdr:colOff>
          <xdr:row>11</xdr:row>
          <xdr:rowOff>47625</xdr:rowOff>
        </xdr:from>
        <xdr:to>
          <xdr:col>2</xdr:col>
          <xdr:colOff>1457325</xdr:colOff>
          <xdr:row>12</xdr:row>
          <xdr:rowOff>38100</xdr:rowOff>
        </xdr:to>
        <xdr:sp macro="" textlink="">
          <xdr:nvSpPr>
            <xdr:cNvPr id="17418" name="Button 10" hidden="1">
              <a:extLst>
                <a:ext uri="{63B3BB69-23CF-44E3-9099-C40C66FF867C}">
                  <a14:compatExt spid="_x0000_s17418"/>
                </a:ext>
                <a:ext uri="{FF2B5EF4-FFF2-40B4-BE49-F238E27FC236}">
                  <a16:creationId xmlns:a16="http://schemas.microsoft.com/office/drawing/2014/main" id="{00000000-0008-0000-0000-00000A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de-AT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Offertliste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6</xdr:col>
      <xdr:colOff>603259</xdr:colOff>
      <xdr:row>0</xdr:row>
      <xdr:rowOff>89590</xdr:rowOff>
    </xdr:from>
    <xdr:to>
      <xdr:col>8</xdr:col>
      <xdr:colOff>221221</xdr:colOff>
      <xdr:row>8</xdr:row>
      <xdr:rowOff>192428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2498832">
          <a:off x="4818072" y="89590"/>
          <a:ext cx="1141962" cy="2293588"/>
        </a:xfrm>
        <a:prstGeom prst="rect">
          <a:avLst/>
        </a:prstGeom>
      </xdr:spPr>
    </xdr:pic>
    <xdr:clientData fPrintsWithSheet="0"/>
  </xdr:twoCellAnchor>
  <xdr:twoCellAnchor>
    <xdr:from>
      <xdr:col>4</xdr:col>
      <xdr:colOff>603257</xdr:colOff>
      <xdr:row>1</xdr:row>
      <xdr:rowOff>111113</xdr:rowOff>
    </xdr:from>
    <xdr:to>
      <xdr:col>6</xdr:col>
      <xdr:colOff>500070</xdr:colOff>
      <xdr:row>5</xdr:row>
      <xdr:rowOff>39676</xdr:rowOff>
    </xdr:to>
    <xdr:sp macro="" textlink="">
      <xdr:nvSpPr>
        <xdr:cNvPr id="3" name="Abgerundete rechteckige Legend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3294070" y="293676"/>
          <a:ext cx="1420813" cy="1143000"/>
        </a:xfrm>
        <a:prstGeom prst="wedgeRoundRectCallout">
          <a:avLst>
            <a:gd name="adj1" fmla="val -7425"/>
            <a:gd name="adj2" fmla="val 74306"/>
            <a:gd name="adj3" fmla="val 16667"/>
          </a:avLst>
        </a:prstGeom>
        <a:ln w="3175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de-AT" sz="1100"/>
            <a:t>Zum</a:t>
          </a:r>
          <a:r>
            <a:rPr lang="de-AT" sz="1100" baseline="0"/>
            <a:t> Öffnen des entsprechenden Tabellenblattes auf die Schaltfläche klicken.</a:t>
          </a:r>
          <a:endParaRPr lang="de-AT" sz="1100"/>
        </a:p>
      </xdr:txBody>
    </xdr:sp>
    <xdr:clientData fPrintsWithSheet="0"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19050</xdr:colOff>
          <xdr:row>22</xdr:row>
          <xdr:rowOff>47625</xdr:rowOff>
        </xdr:from>
        <xdr:to>
          <xdr:col>2</xdr:col>
          <xdr:colOff>1457325</xdr:colOff>
          <xdr:row>23</xdr:row>
          <xdr:rowOff>38100</xdr:rowOff>
        </xdr:to>
        <xdr:sp macro="" textlink="">
          <xdr:nvSpPr>
            <xdr:cNvPr id="17419" name="Button 11" hidden="1">
              <a:extLst>
                <a:ext uri="{63B3BB69-23CF-44E3-9099-C40C66FF867C}">
                  <a14:compatExt spid="_x0000_s17419"/>
                </a:ext>
                <a:ext uri="{FF2B5EF4-FFF2-40B4-BE49-F238E27FC236}">
                  <a16:creationId xmlns:a16="http://schemas.microsoft.com/office/drawing/2014/main" id="{00000000-0008-0000-0000-00000B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de-AT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Kompetenzen</a:t>
              </a:r>
            </a:p>
          </xdr:txBody>
        </xdr:sp>
        <xdr:clientData fPrintsWithSheet="0"/>
      </xdr:twoCellAnchor>
    </mc:Choice>
    <mc:Fallback/>
  </mc:AlternateContent>
  <xdr:twoCellAnchor>
    <xdr:from>
      <xdr:col>7</xdr:col>
      <xdr:colOff>238125</xdr:colOff>
      <xdr:row>7</xdr:row>
      <xdr:rowOff>47624</xdr:rowOff>
    </xdr:from>
    <xdr:to>
      <xdr:col>9</xdr:col>
      <xdr:colOff>134938</xdr:colOff>
      <xdr:row>10</xdr:row>
      <xdr:rowOff>55562</xdr:rowOff>
    </xdr:to>
    <xdr:sp macro="" textlink="">
      <xdr:nvSpPr>
        <xdr:cNvPr id="13" name="Abgerundete rechteckige Legend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5214938" y="2055812"/>
          <a:ext cx="1420813" cy="801688"/>
        </a:xfrm>
        <a:prstGeom prst="wedgeRoundRectCallout">
          <a:avLst>
            <a:gd name="adj1" fmla="val -71112"/>
            <a:gd name="adj2" fmla="val -47634"/>
            <a:gd name="adj3" fmla="val 16667"/>
          </a:avLst>
        </a:prstGeom>
        <a:solidFill>
          <a:srgbClr val="FFFFCC"/>
        </a:solidFill>
        <a:ln w="3175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de-AT" sz="1100"/>
            <a:t>Hellgelb hinterlegte Felder können geändert</a:t>
          </a:r>
          <a:r>
            <a:rPr lang="de-AT" sz="1100" baseline="0"/>
            <a:t> werden.</a:t>
          </a:r>
          <a:endParaRPr lang="de-AT" sz="1100"/>
        </a:p>
      </xdr:txBody>
    </xdr:sp>
    <xdr:clientData fPrintsWithSheet="0"/>
  </xdr:twoCellAnchor>
  <xdr:twoCellAnchor>
    <xdr:from>
      <xdr:col>4</xdr:col>
      <xdr:colOff>95250</xdr:colOff>
      <xdr:row>6</xdr:row>
      <xdr:rowOff>214313</xdr:rowOff>
    </xdr:from>
    <xdr:to>
      <xdr:col>5</xdr:col>
      <xdr:colOff>714375</xdr:colOff>
      <xdr:row>10</xdr:row>
      <xdr:rowOff>95250</xdr:rowOff>
    </xdr:to>
    <xdr:sp macro="" textlink="">
      <xdr:nvSpPr>
        <xdr:cNvPr id="14" name="Abgerundete rechteckige Legend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2786063" y="1793876"/>
          <a:ext cx="1381125" cy="1103312"/>
        </a:xfrm>
        <a:prstGeom prst="wedgeRoundRectCallout">
          <a:avLst>
            <a:gd name="adj1" fmla="val 67435"/>
            <a:gd name="adj2" fmla="val -33267"/>
            <a:gd name="adj3" fmla="val 16667"/>
          </a:avLst>
        </a:prstGeom>
        <a:solidFill>
          <a:schemeClr val="bg1">
            <a:lumMod val="95000"/>
          </a:schemeClr>
        </a:solidFill>
        <a:ln w="3175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de-AT" sz="1100"/>
            <a:t>Hellgrau hinterlegte Felder beziehen Daten</a:t>
          </a:r>
          <a:r>
            <a:rPr lang="de-AT" sz="1100" baseline="0"/>
            <a:t> aus anderen Tabellen.</a:t>
          </a:r>
          <a:endParaRPr lang="de-AT" sz="1100"/>
        </a:p>
      </xdr:txBody>
    </xdr:sp>
    <xdr:clientData fPrintsWithSheet="0"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9525</xdr:colOff>
          <xdr:row>15</xdr:row>
          <xdr:rowOff>47625</xdr:rowOff>
        </xdr:from>
        <xdr:to>
          <xdr:col>2</xdr:col>
          <xdr:colOff>1457325</xdr:colOff>
          <xdr:row>16</xdr:row>
          <xdr:rowOff>47625</xdr:rowOff>
        </xdr:to>
        <xdr:sp macro="" textlink="">
          <xdr:nvSpPr>
            <xdr:cNvPr id="17420" name="Button 12" hidden="1">
              <a:extLst>
                <a:ext uri="{63B3BB69-23CF-44E3-9099-C40C66FF867C}">
                  <a14:compatExt spid="_x0000_s17420"/>
                </a:ext>
                <a:ext uri="{FF2B5EF4-FFF2-40B4-BE49-F238E27FC236}">
                  <a16:creationId xmlns:a16="http://schemas.microsoft.com/office/drawing/2014/main" id="{00000000-0008-0000-0000-00000C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de-AT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Resultat</a:t>
              </a:r>
            </a:p>
            <a:p>
              <a:pPr algn="ctr" rtl="0">
                <a:defRPr sz="1000"/>
              </a:pPr>
              <a:r>
                <a:rPr lang="de-AT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Inselling-Tempo in EUR</a:t>
              </a:r>
            </a:p>
          </xdr:txBody>
        </xdr:sp>
        <xdr:clientData fPrintsWithSheet="0"/>
      </xdr:twoCellAnchor>
    </mc:Choice>
    <mc:Fallback/>
  </mc:AlternateContent>
  <xdr:twoCellAnchor>
    <xdr:from>
      <xdr:col>6</xdr:col>
      <xdr:colOff>547689</xdr:colOff>
      <xdr:row>13</xdr:row>
      <xdr:rowOff>269874</xdr:rowOff>
    </xdr:from>
    <xdr:to>
      <xdr:col>9</xdr:col>
      <xdr:colOff>254001</xdr:colOff>
      <xdr:row>17</xdr:row>
      <xdr:rowOff>190499</xdr:rowOff>
    </xdr:to>
    <xdr:sp macro="" textlink="">
      <xdr:nvSpPr>
        <xdr:cNvPr id="16" name="Abgerundete rechteckige Legende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4762502" y="3865562"/>
          <a:ext cx="1992312" cy="1143000"/>
        </a:xfrm>
        <a:prstGeom prst="wedgeRoundRectCallout">
          <a:avLst>
            <a:gd name="adj1" fmla="val -48062"/>
            <a:gd name="adj2" fmla="val 77778"/>
            <a:gd name="adj3" fmla="val 16667"/>
          </a:avLst>
        </a:prstGeom>
        <a:ln w="3175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de-AT" sz="1100"/>
            <a:t>Das</a:t>
          </a:r>
          <a:r>
            <a:rPr lang="de-AT" sz="1100" baseline="0"/>
            <a:t> </a:t>
          </a:r>
          <a:r>
            <a:rPr lang="de-AT" sz="1100" b="1" baseline="0"/>
            <a:t>Inselling-Tempo</a:t>
          </a:r>
          <a:r>
            <a:rPr lang="de-AT" sz="1100" baseline="0"/>
            <a:t> kann </a:t>
          </a:r>
          <a:r>
            <a:rPr lang="de-AT" sz="1100" b="1" baseline="0"/>
            <a:t>entweder</a:t>
          </a:r>
          <a:r>
            <a:rPr lang="de-AT" sz="1100" baseline="0"/>
            <a:t> in EURO </a:t>
          </a:r>
          <a:r>
            <a:rPr lang="de-AT" sz="1100" b="1" baseline="0"/>
            <a:t>oder</a:t>
          </a:r>
          <a:r>
            <a:rPr lang="de-AT" sz="1100" baseline="0"/>
            <a:t> in PROZENT angegeben werden.</a:t>
          </a:r>
        </a:p>
        <a:p>
          <a:pPr algn="l"/>
          <a:r>
            <a:rPr lang="de-AT" sz="1100" baseline="0"/>
            <a:t>Bitte das entsprechende  Tabellenblatt auswählen.</a:t>
          </a:r>
          <a:endParaRPr lang="de-AT" sz="1100"/>
        </a:p>
      </xdr:txBody>
    </xdr:sp>
    <xdr:clientData fPrintsWithSheet="0"/>
  </xdr:twoCellAnchor>
  <xdr:twoCellAnchor editAs="oneCell">
    <xdr:from>
      <xdr:col>4</xdr:col>
      <xdr:colOff>312063</xdr:colOff>
      <xdr:row>12</xdr:row>
      <xdr:rowOff>76876</xdr:rowOff>
    </xdr:from>
    <xdr:to>
      <xdr:col>6</xdr:col>
      <xdr:colOff>509761</xdr:colOff>
      <xdr:row>19</xdr:row>
      <xdr:rowOff>41449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 flipH="1">
          <a:off x="2873376" y="3619501"/>
          <a:ext cx="1980698" cy="1721698"/>
        </a:xfrm>
        <a:prstGeom prst="rect">
          <a:avLst/>
        </a:prstGeom>
      </xdr:spPr>
    </xdr:pic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374650</xdr:colOff>
      <xdr:row>0</xdr:row>
      <xdr:rowOff>57150</xdr:rowOff>
    </xdr:from>
    <xdr:to>
      <xdr:col>9</xdr:col>
      <xdr:colOff>19050</xdr:colOff>
      <xdr:row>1</xdr:row>
      <xdr:rowOff>0</xdr:rowOff>
    </xdr:to>
    <xdr:sp macro="" textlink="">
      <xdr:nvSpPr>
        <xdr:cNvPr id="2" name="Flussdiagramm: Alternativer Prozes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5937250" y="57150"/>
          <a:ext cx="927100" cy="311150"/>
        </a:xfrm>
        <a:prstGeom prst="flowChartAlternateProcess">
          <a:avLst/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de-AT" sz="1000" b="1"/>
            <a:t>zur Übersicht</a:t>
          </a:r>
        </a:p>
        <a:p>
          <a:pPr algn="l"/>
          <a:endParaRPr lang="de-AT" sz="1000" b="1"/>
        </a:p>
      </xdr:txBody>
    </xdr:sp>
    <xdr:clientData fPrint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609600</xdr:colOff>
      <xdr:row>0</xdr:row>
      <xdr:rowOff>69850</xdr:rowOff>
    </xdr:from>
    <xdr:to>
      <xdr:col>10</xdr:col>
      <xdr:colOff>12700</xdr:colOff>
      <xdr:row>1</xdr:row>
      <xdr:rowOff>12700</xdr:rowOff>
    </xdr:to>
    <xdr:sp macro="" textlink="">
      <xdr:nvSpPr>
        <xdr:cNvPr id="2" name="Flussdiagramm: Alternativer Prozes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5486400" y="69850"/>
          <a:ext cx="927100" cy="311150"/>
        </a:xfrm>
        <a:prstGeom prst="flowChartAlternateProcess">
          <a:avLst/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de-AT" sz="1000" b="1"/>
            <a:t>zur Übersicht</a:t>
          </a:r>
        </a:p>
        <a:p>
          <a:pPr algn="l"/>
          <a:endParaRPr lang="de-AT" sz="1000" b="1"/>
        </a:p>
      </xdr:txBody>
    </xdr:sp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673100</xdr:colOff>
      <xdr:row>0</xdr:row>
      <xdr:rowOff>57150</xdr:rowOff>
    </xdr:from>
    <xdr:to>
      <xdr:col>9</xdr:col>
      <xdr:colOff>0</xdr:colOff>
      <xdr:row>1</xdr:row>
      <xdr:rowOff>0</xdr:rowOff>
    </xdr:to>
    <xdr:sp macro="" textlink="">
      <xdr:nvSpPr>
        <xdr:cNvPr id="2" name="Flussdiagramm: Alternativer Prozes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6419850" y="57150"/>
          <a:ext cx="927100" cy="311150"/>
        </a:xfrm>
        <a:prstGeom prst="flowChartAlternateProcess">
          <a:avLst/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de-AT" sz="1000" b="1"/>
            <a:t>zur Übersicht</a:t>
          </a:r>
        </a:p>
        <a:p>
          <a:pPr algn="l"/>
          <a:endParaRPr lang="de-AT" sz="1000" b="1"/>
        </a:p>
      </xdr:txBody>
    </xdr:sp>
    <xdr:clientData fPrint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57150</xdr:colOff>
      <xdr:row>0</xdr:row>
      <xdr:rowOff>50800</xdr:rowOff>
    </xdr:from>
    <xdr:to>
      <xdr:col>5</xdr:col>
      <xdr:colOff>984250</xdr:colOff>
      <xdr:row>0</xdr:row>
      <xdr:rowOff>361950</xdr:rowOff>
    </xdr:to>
    <xdr:sp macro="" textlink="">
      <xdr:nvSpPr>
        <xdr:cNvPr id="2" name="Flussdiagramm: Alternativer Prozes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5613400" y="50800"/>
          <a:ext cx="927100" cy="311150"/>
        </a:xfrm>
        <a:prstGeom prst="flowChartAlternateProcess">
          <a:avLst/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de-AT" sz="1000" b="1"/>
            <a:t>zur Übersicht</a:t>
          </a:r>
        </a:p>
        <a:p>
          <a:pPr algn="l"/>
          <a:endParaRPr lang="de-AT" sz="1000" b="1"/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tabColor rgb="FFFFFF00"/>
  </sheetPr>
  <dimension ref="B1:I24"/>
  <sheetViews>
    <sheetView showGridLines="0" zoomScale="80" zoomScaleNormal="80" workbookViewId="0"/>
  </sheetViews>
  <sheetFormatPr baseColWidth="10" defaultRowHeight="33.950000000000003" customHeight="1" x14ac:dyDescent="0.25"/>
  <cols>
    <col min="2" max="2" width="3.28515625" customWidth="1"/>
    <col min="3" max="3" width="21" customWidth="1"/>
    <col min="4" max="4" width="3.28515625" customWidth="1"/>
  </cols>
  <sheetData>
    <row r="1" spans="2:9" ht="14.45" customHeight="1" x14ac:dyDescent="0.25"/>
    <row r="2" spans="2:9" ht="13.5" customHeight="1" x14ac:dyDescent="0.25">
      <c r="B2" s="37"/>
      <c r="C2" s="38"/>
      <c r="D2" s="39"/>
    </row>
    <row r="3" spans="2:9" ht="33.950000000000003" customHeight="1" x14ac:dyDescent="0.25">
      <c r="B3" s="40"/>
      <c r="C3" s="41"/>
      <c r="D3" s="42"/>
    </row>
    <row r="4" spans="2:9" ht="14.45" customHeight="1" x14ac:dyDescent="0.25">
      <c r="B4" s="40"/>
      <c r="C4" s="41"/>
      <c r="D4" s="42"/>
    </row>
    <row r="5" spans="2:9" ht="33.950000000000003" customHeight="1" x14ac:dyDescent="0.25">
      <c r="B5" s="40"/>
      <c r="C5" s="41"/>
      <c r="D5" s="42"/>
    </row>
    <row r="6" spans="2:9" ht="14.45" customHeight="1" x14ac:dyDescent="0.25">
      <c r="B6" s="40"/>
      <c r="C6" s="41"/>
      <c r="D6" s="42"/>
    </row>
    <row r="7" spans="2:9" ht="33.950000000000003" customHeight="1" x14ac:dyDescent="0.25">
      <c r="B7" s="40"/>
      <c r="C7" s="41"/>
      <c r="D7" s="42"/>
    </row>
    <row r="8" spans="2:9" ht="14.45" customHeight="1" x14ac:dyDescent="0.25">
      <c r="B8" s="40"/>
      <c r="C8" s="41"/>
      <c r="D8" s="42"/>
    </row>
    <row r="9" spans="2:9" ht="33.950000000000003" customHeight="1" x14ac:dyDescent="0.25">
      <c r="B9" s="40"/>
      <c r="C9" s="41"/>
      <c r="D9" s="42"/>
    </row>
    <row r="10" spans="2:9" ht="14.45" customHeight="1" x14ac:dyDescent="0.25">
      <c r="B10" s="43"/>
      <c r="C10" s="44"/>
      <c r="D10" s="45"/>
    </row>
    <row r="11" spans="2:9" ht="14.45" customHeight="1" x14ac:dyDescent="0.25">
      <c r="B11" s="31"/>
      <c r="C11" s="32"/>
      <c r="D11" s="33"/>
    </row>
    <row r="12" spans="2:9" ht="33.950000000000003" customHeight="1" x14ac:dyDescent="0.25">
      <c r="B12" s="34"/>
      <c r="C12" s="35"/>
      <c r="D12" s="36"/>
      <c r="F12" s="87" t="s">
        <v>43</v>
      </c>
      <c r="G12" s="88"/>
      <c r="H12" s="88"/>
      <c r="I12" s="89"/>
    </row>
    <row r="13" spans="2:9" ht="14.45" customHeight="1" x14ac:dyDescent="0.25">
      <c r="B13" s="34"/>
      <c r="C13" s="35"/>
      <c r="D13" s="36"/>
    </row>
    <row r="14" spans="2:9" ht="33.950000000000003" customHeight="1" x14ac:dyDescent="0.25">
      <c r="B14" s="34"/>
      <c r="C14" s="35"/>
      <c r="D14" s="36"/>
    </row>
    <row r="15" spans="2:9" ht="14.45" customHeight="1" x14ac:dyDescent="0.25">
      <c r="B15" s="34"/>
      <c r="C15" s="35"/>
      <c r="D15" s="36"/>
    </row>
    <row r="16" spans="2:9" ht="33.950000000000003" customHeight="1" x14ac:dyDescent="0.25">
      <c r="B16" s="34"/>
      <c r="C16" s="35"/>
      <c r="D16" s="36"/>
    </row>
    <row r="17" spans="2:4" ht="14.45" customHeight="1" x14ac:dyDescent="0.25">
      <c r="B17" s="34"/>
      <c r="C17" s="35"/>
      <c r="D17" s="36"/>
    </row>
    <row r="18" spans="2:4" ht="33.950000000000003" customHeight="1" x14ac:dyDescent="0.25">
      <c r="B18" s="34"/>
      <c r="C18" s="35"/>
      <c r="D18" s="36"/>
    </row>
    <row r="19" spans="2:4" ht="14.45" customHeight="1" x14ac:dyDescent="0.25">
      <c r="B19" s="34"/>
      <c r="C19" s="35"/>
      <c r="D19" s="36"/>
    </row>
    <row r="20" spans="2:4" ht="33.950000000000003" customHeight="1" x14ac:dyDescent="0.25">
      <c r="B20" s="34"/>
      <c r="C20" s="35"/>
      <c r="D20" s="36"/>
    </row>
    <row r="21" spans="2:4" ht="14.45" customHeight="1" x14ac:dyDescent="0.25">
      <c r="B21" s="34"/>
      <c r="C21" s="35"/>
      <c r="D21" s="36"/>
    </row>
    <row r="22" spans="2:4" ht="12" customHeight="1" x14ac:dyDescent="0.25">
      <c r="B22" s="68"/>
      <c r="C22" s="69"/>
      <c r="D22" s="70"/>
    </row>
    <row r="23" spans="2:4" ht="33.950000000000003" customHeight="1" x14ac:dyDescent="0.25">
      <c r="B23" s="62"/>
      <c r="C23" s="63"/>
      <c r="D23" s="64"/>
    </row>
    <row r="24" spans="2:4" ht="14.45" customHeight="1" x14ac:dyDescent="0.25">
      <c r="B24" s="65"/>
      <c r="C24" s="66"/>
      <c r="D24" s="67"/>
    </row>
  </sheetData>
  <mergeCells count="1">
    <mergeCell ref="F12:I12"/>
  </mergeCells>
  <pageMargins left="0.7" right="0.7" top="0.78740157499999996" bottom="0.78740157499999996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7410" r:id="rId4" name="Button 2">
              <controlPr defaultSize="0" print="0" autoFill="0" autoPict="0" macro="[0]!BB">
                <anchor moveWithCells="1" sizeWithCells="1">
                  <from>
                    <xdr:col>2</xdr:col>
                    <xdr:colOff>9525</xdr:colOff>
                    <xdr:row>4</xdr:row>
                    <xdr:rowOff>9525</xdr:rowOff>
                  </from>
                  <to>
                    <xdr:col>2</xdr:col>
                    <xdr:colOff>1457325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1" r:id="rId5" name="Button 3">
              <controlPr defaultSize="0" print="0" autoFill="0" autoPict="0" macro="[0]!KK">
                <anchor moveWithCells="1" sizeWithCells="1">
                  <from>
                    <xdr:col>2</xdr:col>
                    <xdr:colOff>9525</xdr:colOff>
                    <xdr:row>8</xdr:row>
                    <xdr:rowOff>19050</xdr:rowOff>
                  </from>
                  <to>
                    <xdr:col>2</xdr:col>
                    <xdr:colOff>1447800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2" r:id="rId6" name="Button 4">
              <controlPr defaultSize="0" print="0" autoFill="0" autoPict="0" macro="[0]!TQ">
                <anchor moveWithCells="1" sizeWithCells="1">
                  <from>
                    <xdr:col>2</xdr:col>
                    <xdr:colOff>9525</xdr:colOff>
                    <xdr:row>6</xdr:row>
                    <xdr:rowOff>38100</xdr:rowOff>
                  </from>
                  <to>
                    <xdr:col>2</xdr:col>
                    <xdr:colOff>1457325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4" r:id="rId7" name="Button 6">
              <controlPr defaultSize="0" print="0" autoFill="0" autoPict="0" macro="[0]!VAT">
                <anchor moveWithCells="1" sizeWithCells="1">
                  <from>
                    <xdr:col>2</xdr:col>
                    <xdr:colOff>9525</xdr:colOff>
                    <xdr:row>2</xdr:row>
                    <xdr:rowOff>19050</xdr:rowOff>
                  </from>
                  <to>
                    <xdr:col>2</xdr:col>
                    <xdr:colOff>1457325</xdr:colOff>
                    <xdr:row>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5" r:id="rId8" name="Button 7">
              <controlPr defaultSize="0" print="0" autoFill="0" autoPict="0" macro="[0]!R_Proz">
                <anchor moveWithCells="1" sizeWithCells="1">
                  <from>
                    <xdr:col>2</xdr:col>
                    <xdr:colOff>9525</xdr:colOff>
                    <xdr:row>17</xdr:row>
                    <xdr:rowOff>47625</xdr:rowOff>
                  </from>
                  <to>
                    <xdr:col>2</xdr:col>
                    <xdr:colOff>1457325</xdr:colOff>
                    <xdr:row>18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6" r:id="rId9" name="Button 8">
              <controlPr defaultSize="0" print="0" autoFill="0" autoPict="0" macro="[0]!SL">
                <anchor moveWithCells="1" sizeWithCells="1">
                  <from>
                    <xdr:col>2</xdr:col>
                    <xdr:colOff>9525</xdr:colOff>
                    <xdr:row>13</xdr:row>
                    <xdr:rowOff>104775</xdr:rowOff>
                  </from>
                  <to>
                    <xdr:col>2</xdr:col>
                    <xdr:colOff>1457325</xdr:colOff>
                    <xdr:row>14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7" r:id="rId10" name="Button 9">
              <controlPr defaultSize="0" print="0" autoFill="0" autoPict="0" macro="[0]!SC">
                <anchor moveWithCells="1" sizeWithCells="1">
                  <from>
                    <xdr:col>2</xdr:col>
                    <xdr:colOff>9525</xdr:colOff>
                    <xdr:row>19</xdr:row>
                    <xdr:rowOff>19050</xdr:rowOff>
                  </from>
                  <to>
                    <xdr:col>2</xdr:col>
                    <xdr:colOff>1457325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8" r:id="rId11" name="Button 10">
              <controlPr defaultSize="0" print="0" autoFill="0" autoPict="0" macro="[0]!OL">
                <anchor moveWithCells="1" sizeWithCells="1">
                  <from>
                    <xdr:col>2</xdr:col>
                    <xdr:colOff>9525</xdr:colOff>
                    <xdr:row>11</xdr:row>
                    <xdr:rowOff>47625</xdr:rowOff>
                  </from>
                  <to>
                    <xdr:col>2</xdr:col>
                    <xdr:colOff>1457325</xdr:colOff>
                    <xdr:row>12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9" r:id="rId12" name="Button 11">
              <controlPr defaultSize="0" print="0" autoFill="0" autoPict="0" macro="[0]!Komp">
                <anchor moveWithCells="1" sizeWithCells="1">
                  <from>
                    <xdr:col>2</xdr:col>
                    <xdr:colOff>19050</xdr:colOff>
                    <xdr:row>22</xdr:row>
                    <xdr:rowOff>47625</xdr:rowOff>
                  </from>
                  <to>
                    <xdr:col>2</xdr:col>
                    <xdr:colOff>1457325</xdr:colOff>
                    <xdr:row>23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0" r:id="rId13" name="Button 12">
              <controlPr defaultSize="0" print="0" autoFill="0" autoPict="0" macro="[0]!Res">
                <anchor moveWithCells="1" sizeWithCells="1">
                  <from>
                    <xdr:col>2</xdr:col>
                    <xdr:colOff>9525</xdr:colOff>
                    <xdr:row>15</xdr:row>
                    <xdr:rowOff>47625</xdr:rowOff>
                  </from>
                  <to>
                    <xdr:col>2</xdr:col>
                    <xdr:colOff>1457325</xdr:colOff>
                    <xdr:row>16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tabColor theme="9" tint="0.59999389629810485"/>
  </sheetPr>
  <dimension ref="B1:E18"/>
  <sheetViews>
    <sheetView showGridLines="0" zoomScale="110" zoomScaleNormal="110" workbookViewId="0">
      <selection activeCell="I12" sqref="I12"/>
    </sheetView>
  </sheetViews>
  <sheetFormatPr baseColWidth="10" defaultColWidth="9.140625" defaultRowHeight="24.75" customHeight="1" x14ac:dyDescent="0.25"/>
  <cols>
    <col min="1" max="1" width="60.5703125" style="1" customWidth="1"/>
    <col min="2" max="2" width="32.5703125" style="1" customWidth="1"/>
    <col min="3" max="3" width="8.5703125" style="24" customWidth="1"/>
    <col min="4" max="4" width="18.85546875" style="1" customWidth="1"/>
    <col min="5" max="16384" width="9.140625" style="1"/>
  </cols>
  <sheetData>
    <row r="1" spans="2:5" s="16" customFormat="1" ht="29.1" customHeight="1" x14ac:dyDescent="0.25">
      <c r="B1" s="17" t="s">
        <v>8</v>
      </c>
      <c r="C1" s="17"/>
      <c r="D1" s="82"/>
      <c r="E1" s="81"/>
    </row>
    <row r="2" spans="2:5" ht="21" customHeight="1" x14ac:dyDescent="0.25">
      <c r="B2" s="2" t="s">
        <v>24</v>
      </c>
      <c r="C2" s="21">
        <v>365</v>
      </c>
    </row>
    <row r="3" spans="2:5" ht="21" customHeight="1" x14ac:dyDescent="0.25">
      <c r="B3" s="3" t="s">
        <v>0</v>
      </c>
      <c r="C3" s="46"/>
    </row>
    <row r="4" spans="2:5" ht="21" customHeight="1" x14ac:dyDescent="0.25">
      <c r="B4" s="3" t="s">
        <v>3</v>
      </c>
      <c r="C4" s="46"/>
    </row>
    <row r="5" spans="2:5" ht="21" customHeight="1" x14ac:dyDescent="0.25">
      <c r="B5" s="3" t="s">
        <v>1</v>
      </c>
      <c r="C5" s="46"/>
    </row>
    <row r="6" spans="2:5" ht="21" customHeight="1" x14ac:dyDescent="0.25">
      <c r="B6" s="3" t="s">
        <v>2</v>
      </c>
      <c r="C6" s="46"/>
    </row>
    <row r="7" spans="2:5" s="4" customFormat="1" ht="21" customHeight="1" x14ac:dyDescent="0.25">
      <c r="B7" s="5"/>
      <c r="C7" s="22">
        <f>SUM(C3:C6)</f>
        <v>0</v>
      </c>
    </row>
    <row r="8" spans="2:5" s="4" customFormat="1" ht="21" customHeight="1" x14ac:dyDescent="0.25">
      <c r="B8" s="2" t="s">
        <v>25</v>
      </c>
      <c r="C8" s="21">
        <f>C2-C7</f>
        <v>365</v>
      </c>
      <c r="D8" s="6">
        <f>C8/5</f>
        <v>73</v>
      </c>
    </row>
    <row r="9" spans="2:5" ht="21" customHeight="1" x14ac:dyDescent="0.25">
      <c r="B9" s="3" t="s">
        <v>4</v>
      </c>
      <c r="C9" s="46"/>
      <c r="D9" s="7"/>
    </row>
    <row r="10" spans="2:5" ht="21" customHeight="1" x14ac:dyDescent="0.25">
      <c r="B10" s="3" t="s">
        <v>5</v>
      </c>
      <c r="C10" s="46"/>
      <c r="D10" s="7"/>
    </row>
    <row r="11" spans="2:5" ht="21" customHeight="1" x14ac:dyDescent="0.25">
      <c r="B11" s="3" t="s">
        <v>6</v>
      </c>
      <c r="C11" s="23">
        <f>D8*D11</f>
        <v>0</v>
      </c>
      <c r="D11" s="80">
        <v>0</v>
      </c>
    </row>
    <row r="12" spans="2:5" ht="21" customHeight="1" x14ac:dyDescent="0.25">
      <c r="B12" s="3" t="s">
        <v>65</v>
      </c>
      <c r="C12" s="46"/>
    </row>
    <row r="13" spans="2:5" ht="21" customHeight="1" x14ac:dyDescent="0.25">
      <c r="B13" s="3" t="s">
        <v>7</v>
      </c>
      <c r="C13" s="46"/>
    </row>
    <row r="14" spans="2:5" s="4" customFormat="1" ht="21" customHeight="1" x14ac:dyDescent="0.25">
      <c r="B14" s="5"/>
      <c r="C14" s="22">
        <f>SUM(C9:C13)</f>
        <v>0</v>
      </c>
    </row>
    <row r="15" spans="2:5" ht="21" customHeight="1" x14ac:dyDescent="0.25">
      <c r="B15" s="2" t="s">
        <v>8</v>
      </c>
      <c r="C15" s="21">
        <f>C8-C14</f>
        <v>365</v>
      </c>
      <c r="D15" s="1" t="s">
        <v>69</v>
      </c>
    </row>
    <row r="16" spans="2:5" ht="21" customHeight="1" x14ac:dyDescent="0.25"/>
    <row r="17" spans="2:4" ht="21" customHeight="1" x14ac:dyDescent="0.25">
      <c r="B17" s="1" t="s">
        <v>9</v>
      </c>
      <c r="C17" s="47"/>
    </row>
    <row r="18" spans="2:4" ht="21" customHeight="1" x14ac:dyDescent="0.25">
      <c r="B18" s="2" t="s">
        <v>10</v>
      </c>
      <c r="C18" s="21">
        <f>C17*C15</f>
        <v>0</v>
      </c>
      <c r="D18" s="1" t="s">
        <v>69</v>
      </c>
    </row>
  </sheetData>
  <pageMargins left="0.51181102362204722" right="0.51181102362204722" top="1.1417322834645669" bottom="0.55118110236220474" header="0.31496062992125984" footer="0.31496062992125984"/>
  <pageSetup paperSize="9" orientation="portrait" r:id="rId1"/>
  <headerFooter>
    <oddHeader>&amp;L&amp;G&amp;RFebruar 2014</oddHeader>
    <oddFooter>&amp;L&amp;F&amp;R&amp;D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3">
    <tabColor theme="9" tint="0.59999389629810485"/>
  </sheetPr>
  <dimension ref="B1:F17"/>
  <sheetViews>
    <sheetView showGridLines="0" tabSelected="1" zoomScaleNormal="100" workbookViewId="0">
      <selection activeCell="C7" sqref="C7"/>
    </sheetView>
  </sheetViews>
  <sheetFormatPr baseColWidth="10" defaultColWidth="10.85546875" defaultRowHeight="15" x14ac:dyDescent="0.25"/>
  <cols>
    <col min="1" max="1" width="38.140625" style="1" customWidth="1"/>
    <col min="2" max="2" width="26.140625" style="1" bestFit="1" customWidth="1"/>
    <col min="3" max="4" width="9.7109375" style="1" customWidth="1"/>
    <col min="5" max="5" width="11.5703125" style="1" customWidth="1"/>
    <col min="6" max="6" width="9.140625" style="1" customWidth="1"/>
    <col min="7" max="7" width="2.5703125" style="1" customWidth="1"/>
    <col min="8" max="16384" width="10.85546875" style="1"/>
  </cols>
  <sheetData>
    <row r="1" spans="2:6" s="16" customFormat="1" ht="29.1" customHeight="1" x14ac:dyDescent="0.25">
      <c r="B1" s="17" t="s">
        <v>30</v>
      </c>
      <c r="C1" s="17"/>
      <c r="D1" s="17"/>
      <c r="E1" s="20"/>
      <c r="F1" s="79" t="str">
        <f>Übersicht!F12</f>
        <v>Mustermann Moritz</v>
      </c>
    </row>
    <row r="2" spans="2:6" ht="63.75" x14ac:dyDescent="0.25">
      <c r="B2" s="84" t="s">
        <v>71</v>
      </c>
      <c r="C2" s="29" t="s">
        <v>28</v>
      </c>
      <c r="D2" s="29" t="s">
        <v>72</v>
      </c>
      <c r="E2" s="29" t="s">
        <v>73</v>
      </c>
      <c r="F2" s="29" t="s">
        <v>70</v>
      </c>
    </row>
    <row r="3" spans="2:6" ht="20.45" customHeight="1" x14ac:dyDescent="0.25">
      <c r="B3" s="85"/>
      <c r="C3" s="83"/>
      <c r="D3" s="83"/>
      <c r="E3" s="86">
        <v>1</v>
      </c>
      <c r="F3" s="19">
        <f>C3*D3*E3</f>
        <v>0</v>
      </c>
    </row>
    <row r="4" spans="2:6" ht="20.45" customHeight="1" x14ac:dyDescent="0.25">
      <c r="B4" s="85"/>
      <c r="C4" s="83"/>
      <c r="D4" s="83"/>
      <c r="E4" s="86">
        <v>1</v>
      </c>
      <c r="F4" s="19">
        <f t="shared" ref="F4:F12" si="0">C4*D4*E4</f>
        <v>0</v>
      </c>
    </row>
    <row r="5" spans="2:6" ht="20.45" customHeight="1" x14ac:dyDescent="0.25">
      <c r="B5" s="85"/>
      <c r="C5" s="83"/>
      <c r="D5" s="83"/>
      <c r="E5" s="86">
        <v>1</v>
      </c>
      <c r="F5" s="19">
        <f t="shared" si="0"/>
        <v>0</v>
      </c>
    </row>
    <row r="6" spans="2:6" ht="20.45" customHeight="1" x14ac:dyDescent="0.25">
      <c r="B6" s="85"/>
      <c r="C6" s="83"/>
      <c r="D6" s="83"/>
      <c r="E6" s="86">
        <v>1</v>
      </c>
      <c r="F6" s="19">
        <f t="shared" si="0"/>
        <v>0</v>
      </c>
    </row>
    <row r="7" spans="2:6" ht="20.45" customHeight="1" x14ac:dyDescent="0.25">
      <c r="B7" s="85"/>
      <c r="C7" s="83"/>
      <c r="D7" s="83"/>
      <c r="E7" s="86">
        <v>1</v>
      </c>
      <c r="F7" s="19">
        <f t="shared" si="0"/>
        <v>0</v>
      </c>
    </row>
    <row r="8" spans="2:6" ht="20.45" customHeight="1" x14ac:dyDescent="0.25">
      <c r="B8" s="85"/>
      <c r="C8" s="83"/>
      <c r="D8" s="83"/>
      <c r="E8" s="86">
        <v>1</v>
      </c>
      <c r="F8" s="19">
        <f t="shared" si="0"/>
        <v>0</v>
      </c>
    </row>
    <row r="9" spans="2:6" ht="20.45" customHeight="1" x14ac:dyDescent="0.25">
      <c r="B9" s="85"/>
      <c r="C9" s="83"/>
      <c r="D9" s="83"/>
      <c r="E9" s="86">
        <v>1</v>
      </c>
      <c r="F9" s="19">
        <f t="shared" si="0"/>
        <v>0</v>
      </c>
    </row>
    <row r="10" spans="2:6" ht="20.45" customHeight="1" x14ac:dyDescent="0.25">
      <c r="B10" s="85"/>
      <c r="C10" s="83"/>
      <c r="D10" s="83"/>
      <c r="E10" s="86">
        <v>1</v>
      </c>
      <c r="F10" s="19">
        <f t="shared" si="0"/>
        <v>0</v>
      </c>
    </row>
    <row r="11" spans="2:6" ht="20.45" customHeight="1" x14ac:dyDescent="0.25">
      <c r="B11" s="85"/>
      <c r="C11" s="83"/>
      <c r="D11" s="83"/>
      <c r="E11" s="86">
        <v>1</v>
      </c>
      <c r="F11" s="19">
        <f t="shared" si="0"/>
        <v>0</v>
      </c>
    </row>
    <row r="12" spans="2:6" ht="20.45" customHeight="1" x14ac:dyDescent="0.25">
      <c r="B12" s="85"/>
      <c r="C12" s="83"/>
      <c r="D12" s="83"/>
      <c r="E12" s="86">
        <v>1</v>
      </c>
      <c r="F12" s="19">
        <f t="shared" si="0"/>
        <v>0</v>
      </c>
    </row>
    <row r="13" spans="2:6" ht="20.45" customHeight="1" x14ac:dyDescent="0.25">
      <c r="B13" s="4" t="s">
        <v>74</v>
      </c>
      <c r="C13" s="19">
        <f>SUM(C3:C12)</f>
        <v>0</v>
      </c>
      <c r="D13" s="19">
        <f>SUM(D3:D12)</f>
        <v>0</v>
      </c>
      <c r="F13" s="19">
        <f>SUM(F3:F12)</f>
        <v>0</v>
      </c>
    </row>
    <row r="14" spans="2:6" ht="20.45" customHeight="1" x14ac:dyDescent="0.25">
      <c r="C14" s="52" t="s">
        <v>69</v>
      </c>
      <c r="D14" s="52"/>
    </row>
    <row r="15" spans="2:6" ht="20.45" customHeight="1" x14ac:dyDescent="0.25">
      <c r="B15" s="1" t="s">
        <v>27</v>
      </c>
      <c r="F15" s="71">
        <f>'VK-aktive Tage_Besuchsbudget'!C18</f>
        <v>0</v>
      </c>
    </row>
    <row r="16" spans="2:6" ht="12" customHeight="1" x14ac:dyDescent="0.25"/>
    <row r="17" spans="2:6" ht="21.6" customHeight="1" x14ac:dyDescent="0.25">
      <c r="B17" s="1" t="s">
        <v>29</v>
      </c>
      <c r="F17" s="30">
        <f>F15-F13</f>
        <v>0</v>
      </c>
    </row>
  </sheetData>
  <conditionalFormatting sqref="F17">
    <cfRule type="cellIs" dxfId="13" priority="1" operator="greaterThan">
      <formula>0</formula>
    </cfRule>
    <cfRule type="cellIs" dxfId="12" priority="2" operator="lessThan">
      <formula>0</formula>
    </cfRule>
  </conditionalFormatting>
  <pageMargins left="0.51181102362204722" right="0.51181102362204722" top="1.1417322834645669" bottom="0.55118110236220474" header="0.31496062992125984" footer="0.31496062992125984"/>
  <pageSetup paperSize="9" orientation="portrait" r:id="rId1"/>
  <headerFooter>
    <oddHeader>&amp;L&amp;G&amp;RFebruar 2014</oddHeader>
    <oddFooter>&amp;L&amp;F&amp;R&amp;D</oddFooter>
  </headerFooter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6">
    <tabColor theme="4" tint="0.39997558519241921"/>
  </sheetPr>
  <dimension ref="B1:F22"/>
  <sheetViews>
    <sheetView showGridLines="0" zoomScaleNormal="100" workbookViewId="0">
      <selection activeCell="D27" sqref="D27"/>
    </sheetView>
  </sheetViews>
  <sheetFormatPr baseColWidth="10" defaultColWidth="11.42578125" defaultRowHeight="15" x14ac:dyDescent="0.25"/>
  <cols>
    <col min="1" max="1" width="3" style="1" customWidth="1"/>
    <col min="2" max="2" width="26.7109375" style="1" customWidth="1"/>
    <col min="3" max="3" width="11.42578125" style="1"/>
    <col min="4" max="4" width="14.42578125" style="12" bestFit="1" customWidth="1"/>
    <col min="5" max="5" width="3.7109375" style="1" customWidth="1"/>
    <col min="6" max="16384" width="11.42578125" style="1"/>
  </cols>
  <sheetData>
    <row r="1" spans="2:4" s="16" customFormat="1" ht="29.1" customHeight="1" x14ac:dyDescent="0.25">
      <c r="B1" s="17" t="s">
        <v>26</v>
      </c>
      <c r="D1" s="79" t="str">
        <f>Übersicht!F12</f>
        <v>Mustermann Moritz</v>
      </c>
    </row>
    <row r="2" spans="2:4" ht="21" customHeight="1" x14ac:dyDescent="0.25">
      <c r="B2" s="9" t="s">
        <v>17</v>
      </c>
      <c r="C2" s="9"/>
      <c r="D2" s="48"/>
    </row>
    <row r="3" spans="2:4" ht="21" customHeight="1" x14ac:dyDescent="0.25">
      <c r="B3" s="9" t="s">
        <v>11</v>
      </c>
      <c r="C3" s="49">
        <v>0.35</v>
      </c>
      <c r="D3" s="26">
        <f>(D2*C3)</f>
        <v>0</v>
      </c>
    </row>
    <row r="4" spans="2:4" ht="21" customHeight="1" x14ac:dyDescent="0.25">
      <c r="B4" s="8" t="s">
        <v>18</v>
      </c>
      <c r="C4" s="10"/>
      <c r="D4" s="25">
        <f>SUM(D2:D3)</f>
        <v>0</v>
      </c>
    </row>
    <row r="5" spans="2:4" ht="21" customHeight="1" x14ac:dyDescent="0.25">
      <c r="B5" s="8" t="s">
        <v>12</v>
      </c>
      <c r="C5" s="50"/>
      <c r="D5" s="25">
        <f>C5*12</f>
        <v>0</v>
      </c>
    </row>
    <row r="6" spans="2:4" ht="21" customHeight="1" x14ac:dyDescent="0.25">
      <c r="B6" s="8" t="s">
        <v>13</v>
      </c>
      <c r="C6" s="50"/>
      <c r="D6" s="25">
        <f>C6*12</f>
        <v>0</v>
      </c>
    </row>
    <row r="7" spans="2:4" ht="21" customHeight="1" x14ac:dyDescent="0.25">
      <c r="B7" s="8" t="s">
        <v>14</v>
      </c>
      <c r="C7" s="50"/>
      <c r="D7" s="25">
        <f>C7*12</f>
        <v>0</v>
      </c>
    </row>
    <row r="8" spans="2:4" ht="21" customHeight="1" x14ac:dyDescent="0.25">
      <c r="B8" s="8" t="s">
        <v>15</v>
      </c>
      <c r="C8" s="50"/>
      <c r="D8" s="25">
        <f>C8*12</f>
        <v>0</v>
      </c>
    </row>
    <row r="9" spans="2:4" ht="21" customHeight="1" x14ac:dyDescent="0.25">
      <c r="B9" s="8" t="s">
        <v>16</v>
      </c>
      <c r="C9" s="50"/>
      <c r="D9" s="25">
        <f>C9*12</f>
        <v>0</v>
      </c>
    </row>
    <row r="10" spans="2:4" ht="21" customHeight="1" x14ac:dyDescent="0.25">
      <c r="D10" s="27">
        <f>SUM(D4:D9)</f>
        <v>0</v>
      </c>
    </row>
    <row r="11" spans="2:4" ht="10.5" customHeight="1" x14ac:dyDescent="0.25"/>
    <row r="12" spans="2:4" ht="21" customHeight="1" x14ac:dyDescent="0.25">
      <c r="B12" s="1" t="s">
        <v>19</v>
      </c>
      <c r="D12" s="72">
        <f>'VK-aktive Tage_Besuchsbudget'!$C$18</f>
        <v>0</v>
      </c>
    </row>
    <row r="13" spans="2:4" ht="21" customHeight="1" x14ac:dyDescent="0.25">
      <c r="B13" s="1" t="s">
        <v>20</v>
      </c>
      <c r="D13" s="28" t="e">
        <f>D10/D12</f>
        <v>#DIV/0!</v>
      </c>
    </row>
    <row r="14" spans="2:4" ht="21" customHeight="1" x14ac:dyDescent="0.25"/>
    <row r="15" spans="2:4" ht="21" customHeight="1" x14ac:dyDescent="0.25">
      <c r="B15" s="13" t="s">
        <v>21</v>
      </c>
    </row>
    <row r="16" spans="2:4" ht="21" customHeight="1" x14ac:dyDescent="0.25">
      <c r="B16" s="15" t="s">
        <v>22</v>
      </c>
    </row>
    <row r="17" spans="2:6" ht="21" customHeight="1" x14ac:dyDescent="0.25">
      <c r="B17" s="1" t="s">
        <v>19</v>
      </c>
      <c r="D17" s="51">
        <v>200</v>
      </c>
    </row>
    <row r="18" spans="2:6" ht="21" customHeight="1" x14ac:dyDescent="0.25">
      <c r="B18" s="1" t="s">
        <v>20</v>
      </c>
      <c r="D18" s="28">
        <f>D10/D17</f>
        <v>0</v>
      </c>
    </row>
    <row r="19" spans="2:6" ht="21" customHeight="1" x14ac:dyDescent="0.25"/>
    <row r="20" spans="2:6" ht="21" customHeight="1" x14ac:dyDescent="0.25">
      <c r="B20" s="73" t="s">
        <v>23</v>
      </c>
    </row>
    <row r="21" spans="2:6" ht="21" customHeight="1" x14ac:dyDescent="0.25">
      <c r="B21" s="1" t="s">
        <v>19</v>
      </c>
      <c r="D21" s="51">
        <v>720</v>
      </c>
    </row>
    <row r="22" spans="2:6" ht="21" customHeight="1" x14ac:dyDescent="0.25">
      <c r="B22" s="1" t="s">
        <v>20</v>
      </c>
      <c r="D22" s="28">
        <f>D10/D21</f>
        <v>0</v>
      </c>
      <c r="F22" s="11"/>
    </row>
  </sheetData>
  <pageMargins left="0.51181102362204722" right="0.51181102362204722" top="1.1417322834645669" bottom="0.55118110236220474" header="0.31496062992125984" footer="0.31496062992125984"/>
  <pageSetup paperSize="9" orientation="portrait" r:id="rId1"/>
  <headerFooter>
    <oddHeader>&amp;L&amp;G&amp;RFebruar 2014</oddHeader>
    <oddFooter>&amp;L&amp;F&amp;R&amp;D</oddFooter>
  </headerFooter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9">
    <tabColor theme="6" tint="0.39997558519241921"/>
  </sheetPr>
  <dimension ref="B1:G49"/>
  <sheetViews>
    <sheetView showGridLines="0" topLeftCell="B1" zoomScaleNormal="100" workbookViewId="0">
      <selection activeCell="G17" sqref="G16:G17"/>
    </sheetView>
  </sheetViews>
  <sheetFormatPr baseColWidth="10" defaultColWidth="10.85546875" defaultRowHeight="15" x14ac:dyDescent="0.25"/>
  <cols>
    <col min="1" max="1" width="2.5703125" style="1" customWidth="1"/>
    <col min="2" max="2" width="3.140625" style="1" customWidth="1"/>
    <col min="3" max="3" width="48.28515625" style="1" customWidth="1"/>
    <col min="4" max="4" width="21.85546875" style="14" customWidth="1"/>
    <col min="5" max="5" width="8.42578125" style="1" customWidth="1"/>
    <col min="6" max="6" width="14.5703125" style="18" bestFit="1" customWidth="1"/>
    <col min="7" max="7" width="21.42578125" style="1" bestFit="1" customWidth="1"/>
    <col min="8" max="16384" width="10.85546875" style="1"/>
  </cols>
  <sheetData>
    <row r="1" spans="2:7" s="16" customFormat="1" ht="29.1" customHeight="1" x14ac:dyDescent="0.25">
      <c r="B1" s="17" t="s">
        <v>36</v>
      </c>
      <c r="C1" s="17"/>
      <c r="D1" s="79" t="str">
        <f>Übersicht!F12</f>
        <v>Mustermann Moritz</v>
      </c>
      <c r="F1" s="18"/>
    </row>
    <row r="2" spans="2:7" s="59" customFormat="1" ht="18.75" x14ac:dyDescent="0.25">
      <c r="B2" s="58" t="s">
        <v>35</v>
      </c>
      <c r="C2" s="58"/>
      <c r="D2" s="61" t="s">
        <v>42</v>
      </c>
      <c r="F2" s="18"/>
    </row>
    <row r="3" spans="2:7" s="53" customFormat="1" ht="18.95" customHeight="1" x14ac:dyDescent="0.25">
      <c r="B3" s="55"/>
      <c r="C3" s="60" t="s">
        <v>50</v>
      </c>
      <c r="D3" s="56"/>
      <c r="F3" s="75" t="s">
        <v>32</v>
      </c>
      <c r="G3" s="60"/>
    </row>
    <row r="4" spans="2:7" s="53" customFormat="1" ht="18.95" customHeight="1" x14ac:dyDescent="0.25">
      <c r="B4" s="55"/>
      <c r="C4" s="60" t="s">
        <v>44</v>
      </c>
      <c r="D4" s="56"/>
      <c r="F4" s="76" t="s">
        <v>34</v>
      </c>
      <c r="G4" s="74" t="s">
        <v>37</v>
      </c>
    </row>
    <row r="5" spans="2:7" s="53" customFormat="1" ht="18.95" customHeight="1" x14ac:dyDescent="0.25">
      <c r="B5" s="55"/>
      <c r="C5" s="60" t="s">
        <v>47</v>
      </c>
      <c r="D5" s="56"/>
      <c r="F5" s="77" t="s">
        <v>38</v>
      </c>
      <c r="G5" s="74" t="s">
        <v>39</v>
      </c>
    </row>
    <row r="6" spans="2:7" s="53" customFormat="1" ht="18.95" customHeight="1" x14ac:dyDescent="0.25">
      <c r="B6" s="55"/>
      <c r="C6" s="60" t="s">
        <v>51</v>
      </c>
      <c r="D6" s="56"/>
      <c r="F6" s="78" t="s">
        <v>33</v>
      </c>
      <c r="G6" s="74" t="s">
        <v>40</v>
      </c>
    </row>
    <row r="7" spans="2:7" s="53" customFormat="1" ht="18.95" customHeight="1" x14ac:dyDescent="0.25">
      <c r="B7" s="55"/>
      <c r="C7" s="60" t="s">
        <v>48</v>
      </c>
      <c r="D7" s="56"/>
      <c r="F7" s="18"/>
    </row>
    <row r="8" spans="2:7" s="53" customFormat="1" ht="18.95" customHeight="1" x14ac:dyDescent="0.25">
      <c r="B8" s="55"/>
      <c r="C8" s="60" t="s">
        <v>58</v>
      </c>
      <c r="D8" s="56"/>
      <c r="F8" s="18"/>
    </row>
    <row r="9" spans="2:7" s="53" customFormat="1" ht="18.95" customHeight="1" x14ac:dyDescent="0.25">
      <c r="B9" s="55"/>
      <c r="C9" s="60" t="s">
        <v>62</v>
      </c>
      <c r="D9" s="56"/>
      <c r="F9" s="18"/>
    </row>
    <row r="10" spans="2:7" s="53" customFormat="1" ht="18.95" customHeight="1" x14ac:dyDescent="0.25">
      <c r="B10" s="55"/>
      <c r="C10" s="60" t="s">
        <v>64</v>
      </c>
      <c r="D10" s="56"/>
      <c r="F10" s="18"/>
    </row>
    <row r="11" spans="2:7" s="53" customFormat="1" ht="18.95" customHeight="1" x14ac:dyDescent="0.25">
      <c r="B11" s="55"/>
      <c r="C11" s="60"/>
      <c r="D11" s="56"/>
      <c r="F11" s="18"/>
    </row>
    <row r="12" spans="2:7" s="53" customFormat="1" ht="18.95" customHeight="1" x14ac:dyDescent="0.25">
      <c r="B12" s="55"/>
      <c r="C12" s="60"/>
      <c r="D12" s="56"/>
      <c r="F12" s="18"/>
    </row>
    <row r="13" spans="2:7" s="53" customFormat="1" ht="18.95" customHeight="1" x14ac:dyDescent="0.25">
      <c r="B13" s="55"/>
      <c r="C13" s="60"/>
      <c r="D13" s="56"/>
      <c r="F13" s="18"/>
    </row>
    <row r="14" spans="2:7" s="53" customFormat="1" ht="18.95" customHeight="1" x14ac:dyDescent="0.25">
      <c r="B14" s="55"/>
      <c r="C14" s="60"/>
      <c r="D14" s="56"/>
      <c r="F14" s="18"/>
    </row>
    <row r="15" spans="2:7" s="53" customFormat="1" ht="18.95" customHeight="1" x14ac:dyDescent="0.25">
      <c r="B15" s="55"/>
      <c r="C15" s="60"/>
      <c r="D15" s="56"/>
      <c r="F15" s="18"/>
    </row>
    <row r="16" spans="2:7" s="53" customFormat="1" ht="18.95" customHeight="1" x14ac:dyDescent="0.25">
      <c r="B16" s="55"/>
      <c r="C16" s="60"/>
      <c r="D16" s="56"/>
      <c r="F16" s="18"/>
    </row>
    <row r="17" spans="2:6" s="53" customFormat="1" ht="18.95" customHeight="1" x14ac:dyDescent="0.25">
      <c r="B17" s="55"/>
      <c r="C17" s="60"/>
      <c r="D17" s="56"/>
      <c r="F17" s="18"/>
    </row>
    <row r="18" spans="2:6" s="59" customFormat="1" ht="18.95" customHeight="1" x14ac:dyDescent="0.25">
      <c r="B18" s="58" t="s">
        <v>41</v>
      </c>
      <c r="C18" s="58"/>
      <c r="D18" s="57"/>
      <c r="F18" s="18"/>
    </row>
    <row r="19" spans="2:6" s="53" customFormat="1" ht="18.95" customHeight="1" x14ac:dyDescent="0.25">
      <c r="B19" s="55"/>
      <c r="C19" s="60" t="s">
        <v>45</v>
      </c>
      <c r="D19" s="56"/>
      <c r="F19" s="18"/>
    </row>
    <row r="20" spans="2:6" s="53" customFormat="1" ht="18.95" customHeight="1" x14ac:dyDescent="0.25">
      <c r="B20" s="55"/>
      <c r="C20" s="60" t="s">
        <v>46</v>
      </c>
      <c r="D20" s="56"/>
      <c r="F20" s="18"/>
    </row>
    <row r="21" spans="2:6" s="53" customFormat="1" ht="18.95" customHeight="1" x14ac:dyDescent="0.25">
      <c r="B21" s="55"/>
      <c r="C21" s="60" t="s">
        <v>49</v>
      </c>
      <c r="D21" s="56"/>
      <c r="F21" s="18"/>
    </row>
    <row r="22" spans="2:6" s="53" customFormat="1" ht="18.95" customHeight="1" x14ac:dyDescent="0.25">
      <c r="B22" s="55"/>
      <c r="C22" s="60" t="s">
        <v>52</v>
      </c>
      <c r="D22" s="56"/>
      <c r="F22" s="18"/>
    </row>
    <row r="23" spans="2:6" s="53" customFormat="1" ht="18.95" customHeight="1" x14ac:dyDescent="0.25">
      <c r="B23" s="55"/>
      <c r="C23" s="60" t="s">
        <v>53</v>
      </c>
      <c r="D23" s="56"/>
      <c r="F23" s="18"/>
    </row>
    <row r="24" spans="2:6" s="53" customFormat="1" ht="18.95" customHeight="1" x14ac:dyDescent="0.25">
      <c r="B24" s="55"/>
      <c r="C24" s="60"/>
      <c r="D24" s="56"/>
      <c r="F24" s="18"/>
    </row>
    <row r="25" spans="2:6" s="53" customFormat="1" ht="18.95" customHeight="1" x14ac:dyDescent="0.25">
      <c r="B25" s="55"/>
      <c r="C25" s="60"/>
      <c r="D25" s="56"/>
      <c r="F25" s="18"/>
    </row>
    <row r="26" spans="2:6" s="53" customFormat="1" ht="18.95" customHeight="1" x14ac:dyDescent="0.25">
      <c r="B26" s="55"/>
      <c r="C26" s="60"/>
      <c r="D26" s="56"/>
      <c r="F26" s="18"/>
    </row>
    <row r="27" spans="2:6" s="53" customFormat="1" ht="18.95" customHeight="1" x14ac:dyDescent="0.25">
      <c r="B27" s="55"/>
      <c r="C27" s="60"/>
      <c r="D27" s="56"/>
      <c r="F27" s="18"/>
    </row>
    <row r="28" spans="2:6" s="53" customFormat="1" ht="18.95" customHeight="1" x14ac:dyDescent="0.25">
      <c r="B28" s="55"/>
      <c r="C28" s="60"/>
      <c r="D28" s="56"/>
      <c r="F28" s="18"/>
    </row>
    <row r="29" spans="2:6" s="16" customFormat="1" ht="18.95" customHeight="1" x14ac:dyDescent="0.25">
      <c r="B29" s="58" t="s">
        <v>31</v>
      </c>
      <c r="C29" s="58"/>
      <c r="D29" s="57"/>
      <c r="F29" s="18"/>
    </row>
    <row r="30" spans="2:6" s="53" customFormat="1" ht="18.95" customHeight="1" x14ac:dyDescent="0.25">
      <c r="B30" s="55"/>
      <c r="C30" s="60" t="s">
        <v>54</v>
      </c>
      <c r="D30" s="56"/>
      <c r="F30" s="18"/>
    </row>
    <row r="31" spans="2:6" s="53" customFormat="1" ht="18.95" customHeight="1" x14ac:dyDescent="0.25">
      <c r="B31" s="55"/>
      <c r="C31" s="60" t="s">
        <v>55</v>
      </c>
      <c r="D31" s="56"/>
      <c r="F31" s="18"/>
    </row>
    <row r="32" spans="2:6" s="53" customFormat="1" ht="18.95" customHeight="1" x14ac:dyDescent="0.25">
      <c r="B32" s="55"/>
      <c r="C32" s="60" t="s">
        <v>57</v>
      </c>
      <c r="D32" s="56"/>
      <c r="F32" s="18"/>
    </row>
    <row r="33" spans="2:6" s="53" customFormat="1" ht="18.95" customHeight="1" x14ac:dyDescent="0.25">
      <c r="B33" s="55"/>
      <c r="C33" s="60" t="s">
        <v>61</v>
      </c>
      <c r="D33" s="56"/>
      <c r="F33" s="18"/>
    </row>
    <row r="34" spans="2:6" s="53" customFormat="1" ht="18.95" customHeight="1" x14ac:dyDescent="0.25">
      <c r="B34" s="55"/>
      <c r="C34" s="60" t="s">
        <v>56</v>
      </c>
      <c r="D34" s="56"/>
      <c r="F34" s="18"/>
    </row>
    <row r="35" spans="2:6" s="53" customFormat="1" ht="18.95" customHeight="1" x14ac:dyDescent="0.25">
      <c r="B35" s="55"/>
      <c r="C35" s="60" t="s">
        <v>63</v>
      </c>
      <c r="D35" s="56"/>
      <c r="F35" s="18"/>
    </row>
    <row r="36" spans="2:6" s="53" customFormat="1" ht="18.95" customHeight="1" x14ac:dyDescent="0.25">
      <c r="B36" s="55"/>
      <c r="C36" s="60" t="s">
        <v>59</v>
      </c>
      <c r="D36" s="56"/>
      <c r="F36" s="18"/>
    </row>
    <row r="37" spans="2:6" s="53" customFormat="1" ht="18.95" customHeight="1" x14ac:dyDescent="0.25">
      <c r="B37" s="55"/>
      <c r="C37" s="60" t="s">
        <v>67</v>
      </c>
      <c r="D37" s="56"/>
      <c r="F37" s="18"/>
    </row>
    <row r="38" spans="2:6" s="53" customFormat="1" ht="18.95" customHeight="1" x14ac:dyDescent="0.25">
      <c r="B38" s="55"/>
      <c r="C38" s="60" t="s">
        <v>68</v>
      </c>
      <c r="D38" s="56"/>
      <c r="F38" s="18"/>
    </row>
    <row r="39" spans="2:6" s="53" customFormat="1" ht="18.95" customHeight="1" x14ac:dyDescent="0.25">
      <c r="B39" s="55"/>
      <c r="C39" s="60" t="s">
        <v>66</v>
      </c>
      <c r="D39" s="56"/>
      <c r="F39" s="18"/>
    </row>
    <row r="40" spans="2:6" s="53" customFormat="1" ht="18.95" customHeight="1" x14ac:dyDescent="0.25">
      <c r="B40" s="55"/>
      <c r="C40" s="60" t="s">
        <v>60</v>
      </c>
      <c r="D40" s="56"/>
      <c r="F40" s="18"/>
    </row>
    <row r="41" spans="2:6" s="53" customFormat="1" ht="18.95" customHeight="1" x14ac:dyDescent="0.25">
      <c r="B41" s="55"/>
      <c r="C41" s="60"/>
      <c r="D41" s="56"/>
      <c r="F41" s="18"/>
    </row>
    <row r="42" spans="2:6" s="53" customFormat="1" ht="18.95" customHeight="1" x14ac:dyDescent="0.25">
      <c r="B42" s="55"/>
      <c r="C42" s="60"/>
      <c r="D42" s="56"/>
      <c r="F42" s="18"/>
    </row>
    <row r="43" spans="2:6" s="53" customFormat="1" ht="18.95" customHeight="1" x14ac:dyDescent="0.25">
      <c r="B43" s="55"/>
      <c r="C43" s="60"/>
      <c r="D43" s="56"/>
      <c r="F43" s="18"/>
    </row>
    <row r="44" spans="2:6" s="53" customFormat="1" ht="18.95" customHeight="1" x14ac:dyDescent="0.25">
      <c r="B44" s="55"/>
      <c r="C44" s="60"/>
      <c r="D44" s="56"/>
      <c r="F44" s="18"/>
    </row>
    <row r="45" spans="2:6" s="53" customFormat="1" ht="18.95" customHeight="1" x14ac:dyDescent="0.25">
      <c r="B45" s="55"/>
      <c r="C45" s="55"/>
      <c r="D45" s="54"/>
      <c r="F45" s="18"/>
    </row>
    <row r="46" spans="2:6" s="53" customFormat="1" ht="18.95" customHeight="1" x14ac:dyDescent="0.25">
      <c r="B46" s="55"/>
      <c r="C46" s="55"/>
      <c r="D46" s="54"/>
      <c r="F46" s="18"/>
    </row>
    <row r="47" spans="2:6" s="53" customFormat="1" ht="18.95" customHeight="1" x14ac:dyDescent="0.25">
      <c r="B47" s="55"/>
      <c r="C47" s="55"/>
      <c r="D47" s="54"/>
      <c r="F47" s="18"/>
    </row>
    <row r="48" spans="2:6" s="53" customFormat="1" ht="18.95" customHeight="1" x14ac:dyDescent="0.25">
      <c r="B48" s="55"/>
      <c r="C48" s="55"/>
      <c r="D48" s="54"/>
      <c r="F48" s="18"/>
    </row>
    <row r="49" spans="2:6" s="53" customFormat="1" ht="18.95" customHeight="1" x14ac:dyDescent="0.25">
      <c r="B49" s="55"/>
      <c r="C49" s="55"/>
      <c r="D49" s="54"/>
      <c r="F49" s="18"/>
    </row>
  </sheetData>
  <conditionalFormatting sqref="D3:D17 D30:D44">
    <cfRule type="cellIs" dxfId="11" priority="93" operator="equal">
      <formula>$F$6</formula>
    </cfRule>
    <cfRule type="cellIs" dxfId="10" priority="94" operator="equal">
      <formula>$F$5</formula>
    </cfRule>
    <cfRule type="cellIs" dxfId="9" priority="95" operator="equal">
      <formula>$F$4</formula>
    </cfRule>
    <cfRule type="cellIs" dxfId="8" priority="96" operator="equal">
      <formula>$F$3</formula>
    </cfRule>
  </conditionalFormatting>
  <conditionalFormatting sqref="D19:D22">
    <cfRule type="cellIs" dxfId="7" priority="89" operator="equal">
      <formula>$F$6</formula>
    </cfRule>
    <cfRule type="cellIs" dxfId="6" priority="90" operator="equal">
      <formula>$F$5</formula>
    </cfRule>
    <cfRule type="cellIs" dxfId="5" priority="91" operator="equal">
      <formula>$F$4</formula>
    </cfRule>
    <cfRule type="cellIs" dxfId="4" priority="92" operator="equal">
      <formula>$F$3</formula>
    </cfRule>
  </conditionalFormatting>
  <conditionalFormatting sqref="D23:D28">
    <cfRule type="cellIs" dxfId="3" priority="33" operator="equal">
      <formula>$F$6</formula>
    </cfRule>
    <cfRule type="cellIs" dxfId="2" priority="34" operator="equal">
      <formula>$F$5</formula>
    </cfRule>
    <cfRule type="cellIs" dxfId="1" priority="35" operator="equal">
      <formula>$F$4</formula>
    </cfRule>
    <cfRule type="cellIs" dxfId="0" priority="36" operator="equal">
      <formula>$F$3</formula>
    </cfRule>
  </conditionalFormatting>
  <dataValidations disablePrompts="1" count="2">
    <dataValidation type="list" allowBlank="1" showInputMessage="1" showErrorMessage="1" sqref="D19:D28 D38:D44 D30:D37 D4:D17" xr:uid="{00000000-0002-0000-0900-000000000000}">
      <formula1>"kein HB, HB kurzfristig, HB mittelfristig, HB langfristig,"</formula1>
    </dataValidation>
    <dataValidation type="list" allowBlank="1" showInputMessage="1" showErrorMessage="1" promptTitle="Bitte auswählen!" prompt="Bitte die Art des Handlungsbedarfs auswählen!" sqref="D3" xr:uid="{00000000-0002-0000-0900-000001000000}">
      <formula1>"kein HB, HB kurzfristig, HB mittelfristig, HB langfristig,"</formula1>
    </dataValidation>
  </dataValidations>
  <pageMargins left="0.51181102362204722" right="0.51181102362204722" top="1.1417322834645669" bottom="0.55118110236220474" header="0.31496062992125984" footer="0.31496062992125984"/>
  <pageSetup paperSize="9" orientation="portrait" r:id="rId1"/>
  <headerFooter>
    <oddHeader>&amp;L&amp;G&amp;RFebruar 2014</oddHeader>
    <oddFooter>&amp;L&amp;F&amp;R&amp;D</oddFooter>
  </headerFooter>
  <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A2E7B5415FE414AB31ED44742986B97" ma:contentTypeVersion="17" ma:contentTypeDescription="Ein neues Dokument erstellen." ma:contentTypeScope="" ma:versionID="53d611f273866a93bce2e00dbba08107">
  <xsd:schema xmlns:xsd="http://www.w3.org/2001/XMLSchema" xmlns:xs="http://www.w3.org/2001/XMLSchema" xmlns:p="http://schemas.microsoft.com/office/2006/metadata/properties" xmlns:ns2="3c96334c-724e-4d2b-8b15-f0f75b6fd5d0" xmlns:ns3="d3178988-9724-4d6f-9eed-c92a35e5ee89" targetNamespace="http://schemas.microsoft.com/office/2006/metadata/properties" ma:root="true" ma:fieldsID="d4f5a567e0434131283ac694239e7527" ns2:_="" ns3:_="">
    <xsd:import namespace="3c96334c-724e-4d2b-8b15-f0f75b6fd5d0"/>
    <xsd:import namespace="d3178988-9724-4d6f-9eed-c92a35e5ee8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Tags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96334c-724e-4d2b-8b15-f0f75b6fd5d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1" nillable="true" ma:displayName="Location" ma:internalName="MediaServiceLocation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Bildmarkierungen" ma:readOnly="false" ma:fieldId="{5cf76f15-5ced-4ddc-b409-7134ff3c332f}" ma:taxonomyMulti="true" ma:sspId="cb116a8e-9f77-4dcf-b46a-78f8feb659d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178988-9724-4d6f-9eed-c92a35e5ee89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73dbfbf6-a416-4bb4-b7e2-25da96d55cd8}" ma:internalName="TaxCatchAll" ma:showField="CatchAllData" ma:web="d3178988-9724-4d6f-9eed-c92a35e5ee8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c96334c-724e-4d2b-8b15-f0f75b6fd5d0">
      <Terms xmlns="http://schemas.microsoft.com/office/infopath/2007/PartnerControls"/>
    </lcf76f155ced4ddcb4097134ff3c332f>
    <TaxCatchAll xmlns="d3178988-9724-4d6f-9eed-c92a35e5ee89" xsi:nil="true"/>
  </documentManagement>
</p:properties>
</file>

<file path=customXml/itemProps1.xml><?xml version="1.0" encoding="utf-8"?>
<ds:datastoreItem xmlns:ds="http://schemas.openxmlformats.org/officeDocument/2006/customXml" ds:itemID="{4C6F3344-1D6A-4D20-A970-A16773E18F5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c96334c-724e-4d2b-8b15-f0f75b6fd5d0"/>
    <ds:schemaRef ds:uri="d3178988-9724-4d6f-9eed-c92a35e5ee8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5C2E71E-2802-41BC-8FCE-62826D28969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3AD96FE-9884-42D0-B103-C01621F7FA32}">
  <ds:schemaRefs>
    <ds:schemaRef ds:uri="http://schemas.microsoft.com/office/2006/metadata/properties"/>
    <ds:schemaRef ds:uri="http://schemas.microsoft.com/office/infopath/2007/PartnerControls"/>
    <ds:schemaRef ds:uri="3c96334c-724e-4d2b-8b15-f0f75b6fd5d0"/>
    <ds:schemaRef ds:uri="http://schemas.microsoft.com/office/2006/documentManagement/types"/>
    <ds:schemaRef ds:uri="http://www.w3.org/XML/1998/namespace"/>
    <ds:schemaRef ds:uri="http://purl.org/dc/dcmitype/"/>
    <ds:schemaRef ds:uri="http://purl.org/dc/elements/1.1/"/>
    <ds:schemaRef ds:uri="http://schemas.openxmlformats.org/package/2006/metadata/core-properties"/>
    <ds:schemaRef ds:uri="d3178988-9724-4d6f-9eed-c92a35e5ee89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</vt:i4>
      </vt:variant>
      <vt:variant>
        <vt:lpstr>Benannte Bereiche</vt:lpstr>
      </vt:variant>
      <vt:variant>
        <vt:i4>2</vt:i4>
      </vt:variant>
    </vt:vector>
  </HeadingPairs>
  <TitlesOfParts>
    <vt:vector size="7" baseType="lpstr">
      <vt:lpstr>Übersicht</vt:lpstr>
      <vt:lpstr>VK-aktive Tage_Besuchsbudget</vt:lpstr>
      <vt:lpstr>Kaufende Kunden</vt:lpstr>
      <vt:lpstr>Sales Costs</vt:lpstr>
      <vt:lpstr>Kompetenzen</vt:lpstr>
      <vt:lpstr>Kompetenzen!Druckbereich</vt:lpstr>
      <vt:lpstr>Kompetenzen!Drucktitel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2024-01-29T11:10:42Z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0x0101004A2E7B5415FE414AB31ED44742986B97</vt:lpwstr>
  </property>
  <property fmtid="{D5CDD505-2E9C-101B-9397-08002B2CF9AE}" pid="3" name="MediaServiceImageTags">
    <vt:lpwstr/>
  </property>
</Properties>
</file>